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454092A6-E66B-4061-916D-84AB5C441144}" xr6:coauthVersionLast="47" xr6:coauthVersionMax="47" xr10:uidLastSave="{00000000-0000-0000-0000-000000000000}"/>
  <bookViews>
    <workbookView xWindow="0" yWindow="0" windowWidth="23040" windowHeight="12360" tabRatio="667" firstSheet="3" activeTab="3" xr2:uid="{00000000-000D-0000-FFFF-FFFF00000000}"/>
  </bookViews>
  <sheets>
    <sheet name="Справочно - число предприятий" sheetId="1" state="hidden" r:id="rId1"/>
    <sheet name="Справочно - минимальные значени" sheetId="2" state="hidden" r:id="rId2"/>
    <sheet name="Справочно (не редактируется)" sheetId="18" state="hidden" r:id="rId3"/>
    <sheet name="Форма № Выпуск-2023" sheetId="4" r:id="rId4"/>
    <sheet name="Форма № Выпуск-ОПК" sheetId="5" r:id="rId5"/>
    <sheet name="Форма № КЦП" sheetId="7" r:id="rId6"/>
    <sheet name="Форма № Прием-2023" sheetId="12" r:id="rId7"/>
    <sheet name="Форма № Прием-2023 (ОПК)" sheetId="16" r:id="rId8"/>
    <sheet name="Форма совещания-ОПК" sheetId="17" state="hidden" r:id="rId9"/>
  </sheets>
  <externalReferences>
    <externalReference r:id="rId10"/>
  </externalReferences>
  <definedNames>
    <definedName name="_xlnm._FilterDatabase" localSheetId="1" hidden="1">'Справочно - минимальные значени'!$A$2:$D$91</definedName>
    <definedName name="_xlnm._FilterDatabase" localSheetId="0" hidden="1">'Справочно - число предприятий'!$A$2:$D$91</definedName>
    <definedName name="_xlnm._FilterDatabase" localSheetId="3" hidden="1">'Форма № Выпуск-2023'!$A$9:$CF$9</definedName>
    <definedName name="_xlnm._FilterDatabase" localSheetId="4" hidden="1">'Форма № Выпуск-ОПК'!$A$5:$P$5</definedName>
    <definedName name="_xlnm._FilterDatabase" localSheetId="5" hidden="1">'Форма № КЦП'!$A$6:$K$6</definedName>
    <definedName name="_xlnm._FilterDatabase" localSheetId="6" hidden="1">'Форма № Прием-2023'!$A$5:$S$5</definedName>
    <definedName name="_xlnm._FilterDatabase" localSheetId="7" hidden="1">'Форма № Прием-2023 (ОПК)'!$A$4:$G$4</definedName>
    <definedName name="_xlnm._FilterDatabase" localSheetId="8" hidden="1">'Форма совещания-ОПК'!$A$6:$H$6</definedName>
  </definedNames>
  <calcPr calcId="191029"/>
</workbook>
</file>

<file path=xl/calcChain.xml><?xml version="1.0" encoding="utf-8"?>
<calcChain xmlns="http://schemas.openxmlformats.org/spreadsheetml/2006/main">
  <c r="CC11" i="4" l="1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E11" i="4"/>
  <c r="CF11" i="4" s="1"/>
  <c r="CE12" i="4"/>
  <c r="CF12" i="4" s="1"/>
  <c r="CE13" i="4"/>
  <c r="CF13" i="4" s="1"/>
  <c r="CE14" i="4"/>
  <c r="CF14" i="4" s="1"/>
  <c r="CE15" i="4"/>
  <c r="CF15" i="4" s="1"/>
  <c r="CE16" i="4"/>
  <c r="CF16" i="4" s="1"/>
  <c r="CE17" i="4"/>
  <c r="CF17" i="4" s="1"/>
  <c r="CE18" i="4"/>
  <c r="CE19" i="4"/>
  <c r="CF19" i="4" s="1"/>
  <c r="CE20" i="4"/>
  <c r="CF20" i="4" s="1"/>
  <c r="CE21" i="4"/>
  <c r="CF21" i="4" s="1"/>
  <c r="CE22" i="4"/>
  <c r="CF22" i="4" s="1"/>
  <c r="CE23" i="4"/>
  <c r="CF23" i="4" s="1"/>
  <c r="CE24" i="4"/>
  <c r="CF24" i="4" s="1"/>
  <c r="CE25" i="4"/>
  <c r="CF25" i="4" s="1"/>
  <c r="CE26" i="4"/>
  <c r="CF26" i="4" s="1"/>
  <c r="CE27" i="4"/>
  <c r="CF27" i="4" s="1"/>
  <c r="CE28" i="4"/>
  <c r="CF28" i="4" s="1"/>
  <c r="CE29" i="4"/>
  <c r="CF29" i="4" s="1"/>
  <c r="CF18" i="4"/>
  <c r="R7" i="12"/>
  <c r="S7" i="12" s="1"/>
  <c r="R8" i="12"/>
  <c r="S8" i="12" s="1"/>
  <c r="R9" i="12"/>
  <c r="S9" i="12" s="1"/>
  <c r="R10" i="12"/>
  <c r="S10" i="12" s="1"/>
  <c r="R11" i="12"/>
  <c r="S11" i="12" s="1"/>
  <c r="R12" i="12"/>
  <c r="S12" i="12" s="1"/>
  <c r="R13" i="12"/>
  <c r="S13" i="12" s="1"/>
  <c r="R14" i="12"/>
  <c r="S14" i="12" s="1"/>
  <c r="R15" i="12"/>
  <c r="S15" i="12" s="1"/>
  <c r="Q7" i="12"/>
  <c r="Q8" i="12"/>
  <c r="Q9" i="12"/>
  <c r="Q10" i="12"/>
  <c r="Q11" i="12"/>
  <c r="Q12" i="12"/>
  <c r="Q13" i="12"/>
  <c r="Q14" i="12"/>
  <c r="Q15" i="12"/>
  <c r="P7" i="12"/>
  <c r="P8" i="12"/>
  <c r="P9" i="12"/>
  <c r="P10" i="12"/>
  <c r="P11" i="12"/>
  <c r="P12" i="12"/>
  <c r="P13" i="12"/>
  <c r="P14" i="12"/>
  <c r="P15" i="12"/>
  <c r="A9" i="12"/>
  <c r="A10" i="12"/>
  <c r="A11" i="12"/>
  <c r="A12" i="12"/>
  <c r="A13" i="12"/>
  <c r="A14" i="12"/>
  <c r="A15" i="12"/>
  <c r="D9" i="12"/>
  <c r="D10" i="12"/>
  <c r="D11" i="12"/>
  <c r="D12" i="12"/>
  <c r="D13" i="12"/>
  <c r="D14" i="12"/>
  <c r="D15" i="12"/>
  <c r="A8" i="12" l="1"/>
  <c r="D7" i="12"/>
  <c r="D8" i="12"/>
  <c r="A7" i="12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9" i="7"/>
  <c r="K9" i="7" s="1"/>
  <c r="J10" i="7"/>
  <c r="K10" i="7" s="1"/>
  <c r="J7" i="7"/>
  <c r="K7" i="7" s="1"/>
  <c r="A5" i="16"/>
  <c r="A6" i="12"/>
  <c r="R6" i="12"/>
  <c r="S6" i="12" s="1"/>
  <c r="J8" i="7"/>
  <c r="K8" i="7" s="1"/>
  <c r="D6" i="12"/>
  <c r="P6" i="12"/>
  <c r="Q6" i="12"/>
  <c r="G5" i="16" l="1"/>
  <c r="CE10" i="4"/>
  <c r="CF10" i="4" l="1"/>
  <c r="CC10" i="4"/>
  <c r="CD10" i="4"/>
  <c r="D4" i="1" l="1"/>
  <c r="D5" i="1"/>
  <c r="D6" i="1"/>
  <c r="D7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89" i="1"/>
  <c r="D3" i="1"/>
</calcChain>
</file>

<file path=xl/sharedStrings.xml><?xml version="1.0" encoding="utf-8"?>
<sst xmlns="http://schemas.openxmlformats.org/spreadsheetml/2006/main" count="2282" uniqueCount="990">
  <si>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</si>
  <si>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</si>
  <si>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</si>
  <si>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</si>
  <si>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</si>
  <si>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</si>
  <si>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</si>
  <si>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</si>
  <si>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</si>
  <si>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</si>
  <si>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</si>
  <si>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</si>
  <si>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</si>
  <si>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</si>
  <si>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</si>
  <si>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</si>
  <si>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</si>
  <si>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</si>
  <si>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</si>
  <si>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</si>
  <si>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</si>
  <si>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</si>
  <si>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</si>
  <si>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</si>
  <si>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</si>
  <si>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</si>
  <si>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</si>
  <si>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</si>
  <si>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</si>
  <si>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</si>
  <si>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</si>
  <si>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</si>
  <si>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</si>
  <si>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</si>
  <si>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</si>
  <si>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</si>
  <si>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</si>
  <si>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</si>
  <si>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</si>
  <si>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</si>
  <si>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</si>
  <si>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</si>
  <si>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</si>
  <si>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</si>
  <si>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</si>
  <si>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</si>
  <si>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</si>
  <si>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</si>
  <si>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</si>
  <si>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</si>
  <si>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</si>
  <si>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</si>
  <si>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</si>
  <si>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</si>
  <si>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</si>
  <si>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</si>
  <si>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</si>
  <si>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</si>
  <si>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</si>
  <si>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</si>
  <si>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</si>
  <si>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</si>
  <si>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</si>
  <si>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</si>
  <si>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</si>
  <si>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</si>
  <si>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</si>
  <si>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</si>
  <si>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</si>
  <si>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</si>
  <si>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</si>
  <si>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</si>
  <si>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</si>
  <si>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</si>
  <si>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</si>
  <si>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</si>
  <si>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</si>
  <si>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</si>
  <si>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</si>
  <si>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</si>
  <si>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</si>
  <si>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</si>
  <si>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</si>
  <si>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</si>
  <si>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</si>
  <si>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Субъект РФ</t>
  </si>
  <si>
    <t>Луганская Народная Республика</t>
  </si>
  <si>
    <t>Донецкая Народная Республика</t>
  </si>
  <si>
    <t>Херсонская область</t>
  </si>
  <si>
    <t>Запорожская область</t>
  </si>
  <si>
    <t>-</t>
  </si>
  <si>
    <t>Число предприятий ОПК (всего)</t>
  </si>
  <si>
    <t>Число предприятий ОПК, решающих приоритетные задачи, по которым направляется информационная справка</t>
  </si>
  <si>
    <t>Итого количество информационных справок, направляемых в адрес Минпросвещения России</t>
  </si>
  <si>
    <t>Наименование региона</t>
  </si>
  <si>
    <t>СПРАВОЧНО
информация о количестве предприятий ОПК субъекта Российской Федерации, перечень которых направлен представителям исполнительных органов субъектов Российской Федерации с почты negodina-os@edu.gov.ru</t>
  </si>
  <si>
    <t>направляются только формы excel</t>
  </si>
  <si>
    <t>Федеральный округ</t>
  </si>
  <si>
    <t>Субъект Российской Федерации</t>
  </si>
  <si>
    <t xml:space="preserve">Код и наименование профессии, специальности 
</t>
  </si>
  <si>
    <t>Номер строки</t>
  </si>
  <si>
    <t>Наименование показателя (категория выпускников)</t>
  </si>
  <si>
    <t>Трудоустроены 
(по трудовому договору, договору ГПХ в соответствии с трудовым законодательством)</t>
  </si>
  <si>
    <t>на предприятия оборонно-промышленного комплекса</t>
  </si>
  <si>
    <t>машиностроения</t>
  </si>
  <si>
    <t>сельского хозяйства</t>
  </si>
  <si>
    <t xml:space="preserve">металлургии </t>
  </si>
  <si>
    <t>железнодорожного транспорта</t>
  </si>
  <si>
    <t>легкой промышленности</t>
  </si>
  <si>
    <t>химической отрасли</t>
  </si>
  <si>
    <t xml:space="preserve">атомной отрасли </t>
  </si>
  <si>
    <t>фармацевтической отрасли</t>
  </si>
  <si>
    <t>отрасли информационных технологий</t>
  </si>
  <si>
    <t xml:space="preserve">радиоэлектроники </t>
  </si>
  <si>
    <t xml:space="preserve">топливно-энергетического комплекса </t>
  </si>
  <si>
    <t>транспортной отрасли</t>
  </si>
  <si>
    <t>горнодобывающей отрасли</t>
  </si>
  <si>
    <t xml:space="preserve">отрасли электротехнической промышленности </t>
  </si>
  <si>
    <t>лесной промышленности</t>
  </si>
  <si>
    <t>строительной отрасли</t>
  </si>
  <si>
    <t xml:space="preserve">отрасли электронной промышленности </t>
  </si>
  <si>
    <t>индустрии робототехники</t>
  </si>
  <si>
    <t>в отрасли образования</t>
  </si>
  <si>
    <t>в медицинской отрасли</t>
  </si>
  <si>
    <t>в отрасли сферы услуг, туризма, торговли, организациях финансового сектора, правоохранительной сферы и управления, средств массовой информации</t>
  </si>
  <si>
    <t>в отрасли искусства</t>
  </si>
  <si>
    <t xml:space="preserve">пищевая промышленность, производство бумажных изделий, полиграфическая деятельность, государственное и муниципальное управление, производство резины и пластика, водоснабжение, экология
</t>
  </si>
  <si>
    <t xml:space="preserve">Индивидуальные предприниматели </t>
  </si>
  <si>
    <t>Самозанятые (перешедшие на специальный налоговый режим  - налог на профессиональный доход)</t>
  </si>
  <si>
    <t>Продолжили обучение</t>
  </si>
  <si>
    <t>Проходят службу в армии по призыву</t>
  </si>
  <si>
    <t>Находятся в отпуске по уходу 
за ребенком</t>
  </si>
  <si>
    <t xml:space="preserve">машиностроения </t>
  </si>
  <si>
    <t>пищевая промышленность, производство бумажных изделий, полиграфическая деятельность, государственное и муниципальное управление, производство резины и пластика, водоснабжение, экология</t>
  </si>
  <si>
    <t>будут индивидуальными предпринимателями</t>
  </si>
  <si>
    <t>будут самозанятыми</t>
  </si>
  <si>
    <t>будут продолжать обучение</t>
  </si>
  <si>
    <t>будут находиться в отпуске по уходу за ребенком</t>
  </si>
  <si>
    <t>Неформальная занятость (теневой сектор экономики)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</si>
  <si>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</si>
  <si>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</si>
  <si>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Иные причины нахождения под риском нетрудоустройства</t>
  </si>
  <si>
    <t>Смерть, тяжелое состояние здоровья</t>
  </si>
  <si>
    <t xml:space="preserve">Находятся под следствием, отбывают наказание </t>
  </si>
  <si>
    <t>Переезд за пределы Российской Федерации</t>
  </si>
  <si>
    <t>Не могут трудоустраиваться в связи с уходом за больными родственниками, в связи с иными семейными обстоятельствами</t>
  </si>
  <si>
    <r>
      <t>Принимаемые меры по содействию занятости, в том числе</t>
    </r>
    <r>
      <rPr>
        <b/>
        <sz val="14"/>
        <color theme="1"/>
        <rFont val="Times New Roman"/>
        <family val="1"/>
        <charset val="204"/>
      </rPr>
      <t xml:space="preserve"> по трудоустройству </t>
    </r>
    <r>
      <rPr>
        <sz val="14"/>
        <color theme="1"/>
        <rFont val="Times New Roman"/>
        <family val="1"/>
        <charset val="204"/>
      </rPr>
      <t xml:space="preserve">выпускников на предприятия </t>
    </r>
    <r>
      <rPr>
        <b/>
        <sz val="14"/>
        <color theme="1"/>
        <rFont val="Times New Roman"/>
        <family val="1"/>
        <charset val="204"/>
      </rPr>
      <t xml:space="preserve">оборонно-промышленного комплекса
</t>
    </r>
    <r>
      <rPr>
        <b/>
        <i/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тезисно - вид меры, охват выпускников мерой</t>
    </r>
  </si>
  <si>
    <r>
      <t xml:space="preserve">ПРОВЕРКА 
</t>
    </r>
    <r>
      <rPr>
        <i/>
        <sz val="12"/>
        <color theme="1"/>
        <rFont val="Times New Roman"/>
        <family val="1"/>
        <charset val="204"/>
      </rPr>
      <t>сумма по всем категориям выпускников, распределенных по видам занятости, должна равняться сумме выпускников всего</t>
    </r>
  </si>
  <si>
    <r>
      <t xml:space="preserve">ПРОВЕРКА 
</t>
    </r>
    <r>
      <rPr>
        <i/>
        <sz val="12"/>
        <color theme="1"/>
        <rFont val="Times New Roman"/>
        <family val="1"/>
        <charset val="204"/>
      </rPr>
      <t>число трудоустроеных должно быть распределено по отраслям и число тех, кто будет трудоустроен должно быть распределено по отраслям</t>
    </r>
  </si>
  <si>
    <t>ПРОВЕРКА КОДА</t>
  </si>
  <si>
    <t>01</t>
  </si>
  <si>
    <t>Всего (общая численность выпускников)</t>
  </si>
  <si>
    <t>02</t>
  </si>
  <si>
    <t>из строки 01: имеют договор о целевом обучении</t>
  </si>
  <si>
    <t>27.02.07 Управление качеством продукции, процессов и услуг (по отраслям)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</si>
  <si>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</si>
  <si>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27.02.02 Техническое регулирование и управление качеством</t>
  </si>
  <si>
    <t>нет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</si>
  <si>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</si>
  <si>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</si>
  <si>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</si>
  <si>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</si>
  <si>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</si>
  <si>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</si>
  <si>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</si>
  <si>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</si>
  <si>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</si>
  <si>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</si>
  <si>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</si>
  <si>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</si>
  <si>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</si>
  <si>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</si>
  <si>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</si>
  <si>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</si>
  <si>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</si>
  <si>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</si>
  <si>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</si>
  <si>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</si>
  <si>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</si>
  <si>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</si>
  <si>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</si>
  <si>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</si>
  <si>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</si>
  <si>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</si>
  <si>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</si>
  <si>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</si>
  <si>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</si>
  <si>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</si>
  <si>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</si>
  <si>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</si>
  <si>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</si>
  <si>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</si>
  <si>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</si>
  <si>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</si>
  <si>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</si>
  <si>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</si>
  <si>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</si>
  <si>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</si>
  <si>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</si>
  <si>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</si>
  <si>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</si>
  <si>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</si>
  <si>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</si>
  <si>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</si>
  <si>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</si>
  <si>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</si>
  <si>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</si>
  <si>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</si>
  <si>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</si>
  <si>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</si>
  <si>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</si>
  <si>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</si>
  <si>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</si>
  <si>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</si>
  <si>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</si>
  <si>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</si>
  <si>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</si>
  <si>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</si>
  <si>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</si>
  <si>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</si>
  <si>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</si>
  <si>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</si>
  <si>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</si>
  <si>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</si>
  <si>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</si>
  <si>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</si>
  <si>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</si>
  <si>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</si>
  <si>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</si>
  <si>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</si>
  <si>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</si>
  <si>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</si>
  <si>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</si>
  <si>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</si>
  <si>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</si>
  <si>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</si>
  <si>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</si>
  <si>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Суммарный выпуск СПО 2023 г.
(человек)</t>
  </si>
  <si>
    <t>Регион 
(из раскрывающегося списка)</t>
  </si>
  <si>
    <t>ИНН (10 знаков без пробелов, формат ячейки - текстовый)</t>
  </si>
  <si>
    <t>Наименование профессии, должности на предприятии по ОКПДТР</t>
  </si>
  <si>
    <t>Трудоустройство в соответствии с освоенной профессией, специальностью (да/нет)</t>
  </si>
  <si>
    <t>наличие договора о целевом обучении (имеют заключенный с предприятием ОПК договор о целевом обучении/нет)</t>
  </si>
  <si>
    <t>325…</t>
  </si>
  <si>
    <t>АО "Брянский …</t>
  </si>
  <si>
    <t>Профессии рабочих</t>
  </si>
  <si>
    <t>Контролер качества</t>
  </si>
  <si>
    <t>да</t>
  </si>
  <si>
    <t>имеют заключенный с предприятием ОПК договор о целевом обучении</t>
  </si>
  <si>
    <t>да, доп компетенции включены</t>
  </si>
  <si>
    <t>уже трудоустроен</t>
  </si>
  <si>
    <t>Код и наименование профессии, специальности</t>
  </si>
  <si>
    <t>План приема на 2023/24 уч. год за счет средств физических и юридических лиц по договорам об оказании платных образовательных услуг</t>
  </si>
  <si>
    <t>Объединение ячеек не допускается</t>
  </si>
  <si>
    <t>Допустимо только целое значение</t>
  </si>
  <si>
    <t>СПРАВОЧНО
минимальные показатели, отображаемые субъектом Российской Федерации в формах запроса</t>
  </si>
  <si>
    <t>Укрупненная группа профессий, специальностей СПО</t>
  </si>
  <si>
    <t>Форма № Выпуск-ОПК: минимальная численность выпускников СПО 2023 г., трудоустроившихся или определившихся с трудоустройством на предприятия ОПК (запрос Департамента от 28 июня 2023 г. № 05-2049)</t>
  </si>
  <si>
    <t>Форма № КЦП: минимальное количество бюджетных мест за счет средств регионального или местного бюджетов (без учета федерального бюджета и плана приема по договорам об оказании платных образовательных услуг) (письмо Департамента от 22 мая 2023 г. № 05-1600)</t>
  </si>
  <si>
    <t>Форма № Выпуск-2023: минимальная численность выпускников СПО 2023 г., отображаемых в форме</t>
  </si>
  <si>
    <t>Форма № Выпуск-2023: минимальная численность выпускников СПО 2023 г., трудоустроившихся или определившихся с трудоустройством, отображаемых в форме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</si>
  <si>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
</t>
  </si>
  <si>
    <t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</t>
  </si>
  <si>
    <t>подлежат призыву в армию</t>
  </si>
  <si>
    <t>Форма Выпуск-2023. Распределение выпускников СПО 2023 г. по каналам занятости</t>
  </si>
  <si>
    <t>в отрасли спорта</t>
  </si>
  <si>
    <t>Определились с трудоустройством
(по трудовому договору, договору ГПХ в соответствии с трудовым законодательством</t>
  </si>
  <si>
    <t>=</t>
  </si>
  <si>
    <t>+</t>
  </si>
  <si>
    <t>82</t>
  </si>
  <si>
    <t>83</t>
  </si>
  <si>
    <t>Наименование предприятия
показывается каждое предприятие ОПК, включенное в реестр Минпромторга России</t>
  </si>
  <si>
    <t>Группа профессий, должностей на предприятии, по которой имеется потребность</t>
  </si>
  <si>
    <r>
      <t xml:space="preserve">Наличие потребности в кадрах со средним профессиональным образованием (включая уже закрытую студентами и (или) выпускниками потребность)
Если "нет" - оставьте следующие графы пустыми
</t>
    </r>
    <r>
      <rPr>
        <b/>
        <i/>
        <sz val="11"/>
        <color theme="1"/>
        <rFont val="Times New Roman"/>
        <family val="1"/>
        <charset val="204"/>
      </rPr>
      <t>Обратите внимание, что данные должны совпадать со сведениями в еженедельником мониторинге</t>
    </r>
  </si>
  <si>
    <t>Разряд, категория профессии, должности на предприятии (при наличии)</t>
  </si>
  <si>
    <t>316…</t>
  </si>
  <si>
    <t>ОАО…</t>
  </si>
  <si>
    <t>Наименование профессии / специальности СПО, соответствующей должности
Показывается только одна профессия, специальность, наиболее соответствующая профессии, должности. Профессия, специальность студентов и выпускников, которые трудоустроились на данную должность, не имеет значения</t>
  </si>
  <si>
    <t>Количество вакансий (вакантных рабочих мест, которые могут быть закрыты студентами или выпускниками СПО без опыта работы) 
Включая закрытые</t>
  </si>
  <si>
    <r>
      <t xml:space="preserve">профессия, специальность среднего профессионального образования, по которой обучался выпускник 2023 г.
</t>
    </r>
    <r>
      <rPr>
        <i/>
        <sz val="11"/>
        <color theme="1"/>
        <rFont val="Times New Roman"/>
        <family val="1"/>
        <charset val="204"/>
      </rPr>
      <t>Включая смежные профессии - не обязательно совпадает с профессией, которая соответствует должности</t>
    </r>
  </si>
  <si>
    <r>
      <t xml:space="preserve">количество выпускников, которые трудоустроились по указанной вакансии 
</t>
    </r>
    <r>
      <rPr>
        <i/>
        <sz val="11"/>
        <color theme="1"/>
        <rFont val="Times New Roman"/>
        <family val="1"/>
        <charset val="204"/>
      </rPr>
      <t>Один выпускник показывается только по одной вакансии</t>
    </r>
  </si>
  <si>
    <t>Изменение общего объема контрольных цифр приема на 2023/2024 учебный год</t>
  </si>
  <si>
    <t>Код и наименование профессии, специальности СПО</t>
  </si>
  <si>
    <r>
      <t xml:space="preserve">КЦП на 2023/24 уч. год за счет бюджетных ассигнований регионального, местного бюджета
</t>
    </r>
    <r>
      <rPr>
        <b/>
        <sz val="11"/>
        <color theme="1"/>
        <rFont val="Times New Roman"/>
        <family val="1"/>
        <charset val="204"/>
      </rPr>
      <t>итоговые</t>
    </r>
    <r>
      <rPr>
        <sz val="11"/>
        <color theme="1"/>
        <rFont val="Times New Roman"/>
        <family val="1"/>
        <charset val="204"/>
      </rPr>
      <t xml:space="preserve"> (общие объемы КЦП, которые в итоге легли в основу приемной кампании 2023/2024 уч.г.)</t>
    </r>
  </si>
  <si>
    <t>Объединение ячеек не допускается
Если общий объем КЦП утверждается только по укрупненным группам профессий, специальностей (УГПС), пропустите эту графу</t>
  </si>
  <si>
    <t>Допустимо только целое значение. Если общие объемы КЦП устанавливаются только по УГПС, расшифровка по профессиям, специальностям (даже если они известны) в данной форме не требуется</t>
  </si>
  <si>
    <t>Корректировка КЦП производилась под запросы конкретных предприятий оборонно-промышленного комплекса (да/нет)</t>
  </si>
  <si>
    <t>категория выпускника: 
уже трудоустроен/ 
будет трудоустроен (определился с трудоустройством) 
на указанную вакансию/ 
уже трудоустроен, но подлежит призыву в армию (предприятием отказано в предоставлении отсрочки, хотя выпускник готов продолжать работу)/
 был трудоустроен, но уже призван в армию (трудовой договор расторгнут в связи с призывом)/
выпускник готов трудоустроиться на предприятие, но подлежит призыву в армию (предприятием отказано в предоставлении отсрочки)</t>
  </si>
  <si>
    <t>из них (из подлежащих призыву в армию): выпускник готов трудоустроиться на предприятие оборонно-промышленного комплекса, но подлежит призыву в армию (предприятием отказано в предоставлении отсрочки)</t>
  </si>
  <si>
    <t>Заполнение граф производится в соответствии с приказами (или протоколами) об общих объемах контрольных цифр приема на СПО. Учитываются приказы (протоколы) в первоначальной редакции и в последней редакции.</t>
  </si>
  <si>
    <r>
      <t xml:space="preserve">КЦП на 2023/24 уч. год за счет бюджетных ассигнований регионального, местного бюджета
</t>
    </r>
    <r>
      <rPr>
        <b/>
        <sz val="11"/>
        <color theme="1"/>
        <rFont val="Times New Roman"/>
        <family val="1"/>
        <charset val="204"/>
      </rPr>
      <t xml:space="preserve">первоначальные </t>
    </r>
    <r>
      <rPr>
        <sz val="11"/>
        <color theme="1"/>
        <rFont val="Times New Roman"/>
        <family val="1"/>
        <charset val="204"/>
      </rPr>
      <t>(утвержденные самыми первыми приказами/протоколами, без учета корректировки КЦП в соответствии с Модельным актом - письмо Минпросвещения России от 7 декабря 2022 г. № ДГ-2755/05)</t>
    </r>
  </si>
  <si>
    <t>Информация о промежуточных итогах приемной кампании по программам среднего профессионального образования 2023/2024 учебного года</t>
  </si>
  <si>
    <t>Количество поданных заявлений для приема на обучение</t>
  </si>
  <si>
    <t>за счет бюджетных ассигнований (федеральный, региональный, местный бюджеты)</t>
  </si>
  <si>
    <t>за счет средств физических и юридических лиц по договорам об оказании платных образовательных услуг</t>
  </si>
  <si>
    <t>по договорам об оказании платных образовательных услуг</t>
  </si>
  <si>
    <t>объединение ячеек не допускается</t>
  </si>
  <si>
    <t>проверка должна быть пройдена (статус "принято") по всем строкам</t>
  </si>
  <si>
    <t>за счет федерального бюджета</t>
  </si>
  <si>
    <t>за счет регионального, местного бюджета</t>
  </si>
  <si>
    <t>Средний балл аттестата студентов, принятых на обучение</t>
  </si>
  <si>
    <t>В том числе (из графы 05):</t>
  </si>
  <si>
    <t>В том числе (из графы 05): имеют договор о целевом обучении</t>
  </si>
  <si>
    <t>В том числе (из графы 05): инвалиды, дети-инвалиды, лица с ОВЗ</t>
  </si>
  <si>
    <r>
      <t xml:space="preserve">Всего прием по программам СПО на 2023/24 уч. год 
</t>
    </r>
    <r>
      <rPr>
        <i/>
        <sz val="11"/>
        <color theme="1"/>
        <rFont val="Times New Roman"/>
        <family val="1"/>
        <charset val="204"/>
      </rPr>
      <t>с учетом как уже зачисленных (очная форма обучения), так и рекомендуемых к зачислению/прогноза зачисленных (очно-заочная и заочная формы обучения)</t>
    </r>
  </si>
  <si>
    <t>О принятых по программам среднего профессионального образования на 2023/2024 учебный год, заключивших договор о целевом обучении с предприятием ОПК</t>
  </si>
  <si>
    <t>из графы 09 формы № Прием-2023: количество принятых, которые имеют договор о целевом обучении, заключенный с предприятием ОПК</t>
  </si>
  <si>
    <t>не может быть в сумме по указанной профессии больше, чем графа 09 формы № Прием-2023</t>
  </si>
  <si>
    <t>ИНН предприятия ОПК, с которым заключен договор о целевом обучении (10 знаков без пробелов, формат ячейки - текстовый)</t>
  </si>
  <si>
    <t>из них (из графы 10): инвалиды, дети-инвалиды, лица с ОВЗ, которые имеют договор о целевом обучении</t>
  </si>
  <si>
    <t xml:space="preserve">Наименование предприятия
ОПК, с которым заключен договор о целевом обучении </t>
  </si>
  <si>
    <t>Копируется из еженедельного мониторинга по состоянию на 14.08.2023</t>
  </si>
  <si>
    <t>Копируется из еженедельного мониторинга по состоянию на 14.08.2024</t>
  </si>
  <si>
    <t>Копируется из еженедельного мониторинга по состоянию на 14.08.2025</t>
  </si>
  <si>
    <t>Копируется из еженедельного мониторинга по состоянию на 14.08.2026</t>
  </si>
  <si>
    <t>Копируется из еженедельного мониторинга по состоянию на 14.08.2027</t>
  </si>
  <si>
    <t>Копируется из еженедельного мониторинга по состоянию на 14.08.2028</t>
  </si>
  <si>
    <t>Копируется из еженедельного мониторинга по состоянию на 14.08.2029</t>
  </si>
  <si>
    <t>Копируется из еженедельного мониторинга по состоянию на 14.08.2030</t>
  </si>
  <si>
    <t>Копируется из еженедельного мониторинга по состоянию на 14.08.2031</t>
  </si>
  <si>
    <t>выпускники, завершившие обучение по образовательным программам, которые были обновлены в соответствии с запросом предприятий ОПК (в том числе в которые были включены допкомпетенции, допмодули)
(да, доп компетенции включены/нет)</t>
  </si>
  <si>
    <t>Информация об исполнении письма Департамента от 28 июля 2023 г. № 05-2457</t>
  </si>
  <si>
    <t xml:space="preserve">не может быть больше, чем общий план приема за счет внебюджета из формы № КЦП  </t>
  </si>
  <si>
    <t>В совещании приняли участие:</t>
  </si>
  <si>
    <t>РОИВ в сфере труда и занятости населения (да/нет)</t>
  </si>
  <si>
    <t>центры занятости населения</t>
  </si>
  <si>
    <t xml:space="preserve">Если совещаний проведено несколько, укажите дату последнего совещания, но не ранее, чем 13.07.2023 </t>
  </si>
  <si>
    <t>РОИВ в сфере промышленности (да/нет)</t>
  </si>
  <si>
    <t>Информация об организованных мероприятиях - совещания с руководителями образовательных организаций СПО по вопросу механизмов закрытия кадровой потребности предприятий студентами ПОО, в том числе трудоустройства студентов и выпускников, с приглашением на эти совещания представителей предприятий, региональных министерств в сфере промышленности и в сфере труда и социальной защиты населения</t>
  </si>
  <si>
    <t>"Да", если в одном из совещаний (проведенных не ранее, чем 13.07.2023) принял участие исполнительных орган субъекта Российской Федерации, осуществляющий государственное управление в сфере труда и социальной защиты населения</t>
  </si>
  <si>
    <t>"Да", если в одном из совещаний (проведенных не ранее, чем 13.07.2023) принял участие исполнительных орган субъекта Российской Федерации, осуществляющий государственное управление в сфере промышленности</t>
  </si>
  <si>
    <t>Планируемая дата очередного совещания с руководителями ОО СПО и представителями предприятий ОПК</t>
  </si>
  <si>
    <r>
      <t xml:space="preserve">КЦП на 2024/25 уч. год за счет бюджетных ассигнований регионального, местного бюджета
</t>
    </r>
    <r>
      <rPr>
        <b/>
        <sz val="11"/>
        <color theme="1"/>
        <rFont val="Times New Roman"/>
        <family val="1"/>
        <charset val="204"/>
      </rPr>
      <t xml:space="preserve">первоначальные </t>
    </r>
    <r>
      <rPr>
        <sz val="11"/>
        <color theme="1"/>
        <rFont val="Times New Roman"/>
        <family val="1"/>
        <charset val="204"/>
      </rPr>
      <t>(утвержденные самыми первыми приказами/протоколами, без учета корректировки КЦП в соответствии с Модельным актом - письмо Минпросвещения России от 7 декабря 2022 г. № ДГ-2755/05)</t>
    </r>
  </si>
  <si>
    <r>
      <t xml:space="preserve">КЦП на 2024/25 уч. год за счет бюджетных ассигнований регионального, местного бюджета
</t>
    </r>
    <r>
      <rPr>
        <b/>
        <sz val="11"/>
        <color theme="1"/>
        <rFont val="Times New Roman"/>
        <family val="1"/>
        <charset val="204"/>
      </rPr>
      <t>итоговые</t>
    </r>
    <r>
      <rPr>
        <sz val="11"/>
        <color theme="1"/>
        <rFont val="Times New Roman"/>
        <family val="1"/>
        <charset val="204"/>
      </rPr>
      <t xml:space="preserve"> (общие объемы КЦП, которые в итоге легли в основу приемной кампании 2023/2024 уч.г.)</t>
    </r>
  </si>
  <si>
    <t>Если КЦП на 2024/25 уч.г. еще не были скорректированы, продублируйте значения из графы 07</t>
  </si>
  <si>
    <r>
      <t xml:space="preserve">Дата проведения совещания с руководителями ОО СПО и </t>
    </r>
    <r>
      <rPr>
        <b/>
        <sz val="11"/>
        <color theme="1"/>
        <rFont val="Times New Roman"/>
        <family val="1"/>
        <charset val="204"/>
      </rPr>
      <t>представителями предприятий ОПК</t>
    </r>
  </si>
  <si>
    <t>Численность руководителей образовательных организаций СПО, расположенных на территории региона, принявших участие в совещании</t>
  </si>
  <si>
    <r>
      <t xml:space="preserve">Сведения о </t>
    </r>
    <r>
      <rPr>
        <b/>
        <sz val="12"/>
        <color theme="1"/>
        <rFont val="Times New Roman"/>
        <family val="1"/>
        <charset val="204"/>
      </rPr>
      <t>выпускниках</t>
    </r>
    <r>
      <rPr>
        <sz val="12"/>
        <color theme="1"/>
        <rFont val="Times New Roman"/>
        <family val="1"/>
        <charset val="204"/>
      </rPr>
      <t>, идущих на предприятие для замещения указанной вакансии
(на одну указанную вакансию может приходиться несколько строк, соответствующих разным профессиям, специальностям СПО - например, смежным)</t>
    </r>
  </si>
  <si>
    <r>
      <t xml:space="preserve">Форма № Выпуск-ОПК представляет собой </t>
    </r>
    <r>
      <rPr>
        <b/>
        <sz val="14"/>
        <color theme="1"/>
        <rFont val="Times New Roman"/>
        <family val="1"/>
        <charset val="204"/>
      </rPr>
      <t>еженедельный мониторинг</t>
    </r>
    <r>
      <rPr>
        <sz val="14"/>
        <color theme="1"/>
        <rFont val="Times New Roman"/>
        <family val="1"/>
        <charset val="204"/>
      </rPr>
      <t xml:space="preserve"> с расширенными данными по выпускникам 2023 г. и выпускникам прошлых лет. Проверьте, что сведения в форме № Выпуск-ОПК не противоречат еженедельному мониторингу
Уважаемые коллеги! 
В форме добавлен год выпуска. 
Добавлены новые значения в графу "категория выпускника" с учетом случаев, когда трудоустройству на предприятие ОПК препятствует непредоставление предприятием отсрочки от военной службы. Просим вас внимательно отнестись к ее заполнению. 
Категории выпускников: 
</t>
    </r>
    <r>
      <rPr>
        <b/>
        <sz val="14"/>
        <color theme="1"/>
        <rFont val="Times New Roman"/>
        <family val="1"/>
        <charset val="204"/>
      </rPr>
      <t>уже трудоустроен</t>
    </r>
    <r>
      <rPr>
        <sz val="14"/>
        <color theme="1"/>
        <rFont val="Times New Roman"/>
        <family val="1"/>
        <charset val="204"/>
      </rPr>
      <t xml:space="preserve"> - выпускник трудоустроен на предприятие и в настоящее время работает.
</t>
    </r>
    <r>
      <rPr>
        <b/>
        <sz val="14"/>
        <color theme="1"/>
        <rFont val="Times New Roman"/>
        <family val="1"/>
        <charset val="204"/>
      </rPr>
      <t>будет трудоустроен (определился с трудоустройством) на указанную вакансию</t>
    </r>
    <r>
      <rPr>
        <sz val="14"/>
        <color theme="1"/>
        <rFont val="Times New Roman"/>
        <family val="1"/>
        <charset val="204"/>
      </rPr>
      <t xml:space="preserve"> - выпускник планирует трудоустроиться на предприятие на указанную вакансию (оформляет документы для трудоустройства, проходит проверку, медкомиссию или др.)
</t>
    </r>
    <r>
      <rPr>
        <i/>
        <sz val="14"/>
        <color theme="1"/>
        <rFont val="Times New Roman"/>
        <family val="1"/>
        <charset val="204"/>
      </rPr>
      <t>следующие категории выпускников применяются только к выпуску 2023 г.: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уже трудоустроен, но подлежит призыву в армию (предприятием отказано в предоставлении отсрочки, хотя выпускник готов продолжать работу)</t>
    </r>
    <r>
      <rPr>
        <sz val="14"/>
        <color theme="1"/>
        <rFont val="Times New Roman"/>
        <family val="1"/>
        <charset val="204"/>
      </rPr>
      <t xml:space="preserve"> - выпускник, который трудоустроен на предприятие, в настоящее время работает, но подлежит скорому увольнению в связи с призывом в армию
</t>
    </r>
    <r>
      <rPr>
        <b/>
        <sz val="14"/>
        <color theme="1"/>
        <rFont val="Times New Roman"/>
        <family val="1"/>
        <charset val="204"/>
      </rPr>
      <t>был трудоустроен, но уже призван в армию (трудовой договор расторгнут в связи с призывом</t>
    </r>
    <r>
      <rPr>
        <sz val="14"/>
        <color theme="1"/>
        <rFont val="Times New Roman"/>
        <family val="1"/>
        <charset val="204"/>
      </rPr>
      <t xml:space="preserve">) - выпускник был трудоустроен на предприятие и работал до тех пор, пока не был призван в армию. 
</t>
    </r>
    <r>
      <rPr>
        <b/>
        <sz val="14"/>
        <color theme="1"/>
        <rFont val="Times New Roman"/>
        <family val="1"/>
        <charset val="204"/>
      </rPr>
      <t xml:space="preserve">выпускник готов трудоустроиться на предприятие, но подлежит призыву в армию (предприятием отказано в предоставлении отсрочки) </t>
    </r>
    <r>
      <rPr>
        <sz val="14"/>
        <color theme="1"/>
        <rFont val="Times New Roman"/>
        <family val="1"/>
        <charset val="204"/>
      </rPr>
      <t>- выпускник не работал на предприятии, но готов трудоустроиться при условии предоставления отсрочки. Уже призванные здесь не включаются</t>
    </r>
  </si>
  <si>
    <t>84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</si>
  <si>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</si>
  <si>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</si>
  <si>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</si>
  <si>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</si>
  <si>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</si>
  <si>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</si>
  <si>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</si>
  <si>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</si>
  <si>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</si>
  <si>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</si>
  <si>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</si>
  <si>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</si>
  <si>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</si>
  <si>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</si>
  <si>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</si>
  <si>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</si>
  <si>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</si>
  <si>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</si>
  <si>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</si>
  <si>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</si>
  <si>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</si>
  <si>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</si>
  <si>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08.01.21 Монтажник электрических подъемников (лифтов)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</si>
  <si>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</si>
  <si>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</si>
  <si>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</si>
  <si>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</si>
  <si>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</si>
  <si>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</si>
  <si>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</si>
  <si>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</si>
  <si>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</si>
  <si>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</si>
  <si>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</si>
  <si>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</si>
  <si>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</si>
  <si>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</si>
  <si>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</si>
  <si>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</si>
  <si>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</si>
  <si>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</si>
  <si>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</si>
  <si>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</si>
  <si>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</si>
  <si>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</si>
  <si>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</si>
  <si>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</si>
  <si>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</si>
  <si>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</si>
  <si>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</si>
  <si>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</si>
  <si>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</si>
  <si>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</si>
  <si>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</si>
  <si>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</si>
  <si>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</si>
  <si>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</si>
  <si>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</si>
  <si>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</si>
  <si>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</si>
  <si>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</si>
  <si>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</si>
  <si>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</si>
  <si>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</si>
  <si>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</si>
  <si>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</si>
  <si>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</si>
  <si>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</si>
  <si>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</si>
  <si>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11.01.06 Электромонтер оборудования электросвязи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</si>
  <si>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</si>
  <si>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</si>
  <si>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</si>
  <si>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</si>
  <si>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</si>
  <si>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</si>
  <si>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</si>
  <si>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</si>
  <si>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</si>
  <si>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</si>
  <si>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</si>
  <si>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</si>
  <si>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</si>
  <si>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</si>
  <si>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</si>
  <si>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</si>
  <si>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</si>
  <si>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</si>
  <si>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</si>
  <si>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</si>
  <si>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</si>
  <si>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</si>
  <si>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</si>
  <si>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</si>
  <si>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</si>
  <si>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</si>
  <si>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</si>
  <si>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</si>
  <si>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</si>
  <si>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</si>
  <si>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</si>
  <si>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</si>
  <si>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</si>
  <si>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</si>
  <si>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</si>
  <si>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</si>
  <si>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</si>
  <si>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</si>
  <si>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</si>
  <si>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</si>
  <si>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</si>
  <si>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</si>
  <si>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</si>
  <si>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</si>
  <si>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</si>
  <si>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</si>
  <si>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</si>
  <si>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</si>
  <si>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</si>
  <si>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</si>
  <si>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</si>
  <si>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</si>
  <si>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</si>
  <si>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</si>
  <si>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</si>
  <si>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</si>
  <si>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</si>
  <si>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</si>
  <si>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</si>
  <si>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</si>
  <si>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</si>
  <si>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</si>
  <si>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</si>
  <si>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</si>
  <si>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</si>
  <si>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</si>
  <si>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</si>
  <si>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</si>
  <si>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</si>
  <si>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</si>
  <si>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</si>
  <si>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</si>
  <si>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</si>
  <si>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</si>
  <si>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</si>
  <si>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</si>
  <si>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</si>
  <si>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</si>
  <si>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</si>
  <si>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</si>
  <si>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</si>
  <si>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</si>
  <si>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</si>
  <si>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</si>
  <si>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</si>
  <si>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</si>
  <si>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</si>
  <si>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</si>
  <si>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</si>
  <si>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</si>
  <si>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</si>
  <si>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</si>
  <si>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</si>
  <si>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</si>
  <si>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</si>
  <si>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</si>
  <si>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</si>
  <si>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</si>
  <si>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</si>
  <si>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</si>
  <si>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</si>
  <si>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</si>
  <si>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</si>
  <si>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</si>
  <si>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</si>
  <si>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</si>
  <si>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</si>
  <si>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</si>
  <si>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</si>
  <si>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</si>
  <si>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</si>
  <si>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</si>
  <si>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</si>
  <si>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</si>
  <si>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</si>
  <si>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</si>
  <si>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</si>
  <si>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</si>
  <si>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</si>
  <si>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</si>
  <si>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</si>
  <si>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</si>
  <si>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</si>
  <si>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</si>
  <si>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</si>
  <si>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</si>
  <si>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</si>
  <si>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</si>
  <si>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</si>
  <si>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</si>
  <si>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</si>
  <si>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</si>
  <si>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</si>
  <si>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</si>
  <si>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</si>
  <si>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</si>
  <si>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</si>
  <si>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</si>
  <si>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</si>
  <si>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</si>
  <si>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</si>
  <si>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</si>
  <si>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</si>
  <si>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</si>
  <si>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</si>
  <si>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</si>
  <si>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</si>
  <si>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</si>
  <si>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</si>
  <si>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</si>
  <si>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</si>
  <si>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</si>
  <si>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</si>
  <si>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</si>
  <si>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</si>
  <si>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</si>
  <si>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</si>
  <si>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</si>
  <si>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</si>
  <si>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</si>
  <si>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</si>
  <si>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</si>
  <si>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</si>
  <si>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</si>
  <si>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</si>
  <si>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</si>
  <si>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</si>
  <si>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</si>
  <si>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</si>
  <si>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</si>
  <si>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</si>
  <si>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</si>
  <si>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</si>
  <si>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</si>
  <si>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</si>
  <si>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</si>
  <si>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</si>
  <si>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</si>
  <si>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</si>
  <si>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</si>
  <si>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</si>
  <si>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</si>
  <si>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</si>
  <si>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</si>
  <si>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</si>
  <si>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</si>
  <si>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</si>
  <si>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</si>
  <si>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</si>
  <si>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</si>
  <si>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</si>
  <si>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</si>
  <si>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</si>
  <si>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</si>
  <si>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</si>
  <si>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</si>
  <si>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</si>
  <si>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</si>
  <si>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</si>
  <si>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</si>
  <si>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</si>
  <si>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</si>
  <si>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</si>
  <si>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</si>
  <si>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</si>
  <si>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</si>
  <si>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</si>
  <si>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</si>
  <si>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</si>
  <si>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</si>
  <si>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</si>
  <si>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</si>
  <si>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</si>
  <si>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</si>
  <si>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</si>
  <si>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</si>
  <si>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</si>
  <si>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</si>
  <si>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</si>
  <si>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</si>
  <si>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</si>
  <si>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</si>
  <si>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</si>
  <si>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</si>
  <si>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</si>
  <si>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</si>
  <si>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</si>
  <si>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</si>
  <si>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</si>
  <si>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</si>
  <si>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</si>
  <si>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</si>
  <si>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</si>
  <si>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</si>
  <si>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</si>
  <si>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</si>
  <si>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</si>
  <si>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</si>
  <si>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</si>
  <si>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</si>
  <si>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</si>
  <si>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</si>
  <si>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</si>
  <si>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</si>
  <si>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</si>
  <si>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</si>
  <si>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</si>
  <si>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</si>
  <si>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</si>
  <si>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</si>
  <si>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</si>
  <si>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</si>
  <si>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</si>
  <si>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</si>
  <si>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</si>
  <si>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</si>
  <si>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</si>
  <si>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</si>
  <si>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</si>
  <si>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</si>
  <si>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27.02.01 Метрология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</si>
  <si>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</si>
  <si>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</si>
  <si>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</si>
  <si>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</si>
  <si>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29.01.01 Скорняк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</si>
  <si>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</si>
  <si>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</si>
  <si>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</si>
  <si>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</si>
  <si>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</si>
  <si>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</si>
  <si>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</si>
  <si>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</si>
  <si>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</si>
  <si>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</si>
  <si>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</si>
  <si>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</si>
  <si>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</si>
  <si>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</si>
  <si>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</si>
  <si>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</si>
  <si>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</si>
  <si>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</si>
  <si>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</si>
  <si>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</si>
  <si>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</si>
  <si>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</si>
  <si>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</si>
  <si>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</si>
  <si>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</si>
  <si>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</si>
  <si>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</si>
  <si>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</si>
  <si>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</si>
  <si>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</si>
  <si>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</si>
  <si>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</si>
  <si>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</si>
  <si>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</si>
  <si>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</si>
  <si>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</si>
  <si>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</si>
  <si>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</si>
  <si>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</si>
  <si>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</si>
  <si>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</si>
  <si>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</si>
  <si>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35.01.05 Контролер качества материалов и продукции деревообрабатывающего производства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</si>
  <si>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</si>
  <si>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</si>
  <si>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</si>
  <si>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</si>
  <si>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</si>
  <si>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</si>
  <si>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</si>
  <si>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</si>
  <si>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</si>
  <si>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</si>
  <si>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</si>
  <si>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</si>
  <si>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</si>
  <si>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</si>
  <si>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</si>
  <si>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</si>
  <si>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</si>
  <si>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</si>
  <si>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</si>
  <si>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</si>
  <si>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</si>
  <si>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</si>
  <si>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</si>
  <si>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</si>
  <si>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</si>
  <si>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</si>
  <si>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</si>
  <si>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</si>
  <si>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</si>
  <si>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</si>
  <si>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</si>
  <si>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</si>
  <si>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</si>
  <si>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</si>
  <si>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</si>
  <si>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</si>
  <si>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</si>
  <si>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</si>
  <si>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</si>
  <si>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</si>
  <si>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</si>
  <si>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</si>
  <si>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</si>
  <si>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</si>
  <si>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</si>
  <si>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</si>
  <si>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</si>
  <si>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</si>
  <si>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</si>
  <si>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</si>
  <si>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</si>
  <si>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</si>
  <si>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</si>
  <si>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</si>
  <si>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</si>
  <si>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</si>
  <si>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</si>
  <si>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</si>
  <si>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</si>
  <si>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</si>
  <si>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</si>
  <si>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</si>
  <si>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</si>
  <si>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</si>
  <si>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</si>
  <si>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</si>
  <si>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</si>
  <si>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</si>
  <si>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</si>
  <si>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</si>
  <si>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</si>
  <si>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</si>
  <si>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</si>
  <si>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</si>
  <si>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</si>
  <si>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</si>
  <si>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</si>
  <si>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</si>
  <si>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</si>
  <si>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</si>
  <si>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</si>
  <si>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</si>
  <si>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</si>
  <si>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</si>
  <si>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</si>
  <si>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</si>
  <si>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</si>
  <si>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</si>
  <si>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</si>
  <si>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</si>
  <si>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</si>
  <si>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</si>
  <si>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</si>
  <si>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</si>
  <si>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</si>
  <si>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</si>
  <si>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</si>
  <si>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</si>
  <si>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</si>
  <si>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</si>
  <si>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</si>
  <si>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</si>
  <si>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</si>
  <si>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</si>
  <si>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</si>
  <si>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</si>
  <si>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</si>
  <si>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</si>
  <si>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</si>
  <si>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</si>
  <si>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</si>
  <si>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</si>
  <si>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</si>
  <si>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</si>
  <si>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</si>
  <si>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</si>
  <si>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</si>
  <si>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</si>
  <si>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</si>
  <si>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</si>
  <si>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</si>
  <si>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</si>
  <si>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</si>
  <si>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</si>
  <si>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</si>
  <si>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</si>
  <si>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</si>
  <si>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</si>
  <si>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</si>
  <si>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</si>
  <si>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</si>
  <si>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</si>
  <si>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</si>
  <si>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</si>
  <si>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</si>
  <si>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</si>
  <si>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</si>
  <si>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</si>
  <si>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</si>
  <si>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</si>
  <si>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</si>
  <si>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</si>
  <si>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</si>
  <si>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</si>
  <si>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</si>
  <si>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</si>
  <si>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</si>
  <si>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</si>
  <si>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</si>
  <si>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</si>
  <si>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</si>
  <si>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</si>
  <si>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</si>
  <si>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</si>
  <si>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</si>
  <si>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</si>
  <si>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</si>
  <si>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</si>
  <si>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Год выпуска</t>
  </si>
  <si>
    <t>Запороджкая область</t>
  </si>
  <si>
    <t>Регион</t>
  </si>
  <si>
    <t>Сибирский федеральный округ</t>
  </si>
  <si>
    <t>Дальневосточный федеральный округ</t>
  </si>
  <si>
    <t>Северо-Западный федеральный округ</t>
  </si>
  <si>
    <t>Южный федеральный округ</t>
  </si>
  <si>
    <t>Центральный федеральный округ</t>
  </si>
  <si>
    <t>Новый субъект Российской Федерации</t>
  </si>
  <si>
    <t>Северо-Кавказский федеральный округ</t>
  </si>
  <si>
    <t>Приволжский федеральный округ</t>
  </si>
  <si>
    <t>Уральский федеральный округ</t>
  </si>
  <si>
    <t>Варианты трудоустройства на ОПК</t>
  </si>
  <si>
    <t>выпускник готов трудоустроиться на предприятие, но подлежит призыву в армию (предприятием отказано в предоставлении отсрочки)</t>
  </si>
  <si>
    <t>будет трудоустроен (определился с трудоустройством)</t>
  </si>
  <si>
    <t>уже трудоустроен, но подлежит призыву в армию (предприятием отказано в предоставлении отсрочки, хотя выпускник готов продолжать работу)</t>
  </si>
  <si>
    <t>был трудоустроен, но уже призван в армию (трудовой договор расторгнут в связи с призывом)</t>
  </si>
  <si>
    <t>Доп кометенции</t>
  </si>
  <si>
    <t>Наличие договора ОПК</t>
  </si>
  <si>
    <t>будет трудоустроен (определился с трудоустройством) на указанную вакансию</t>
  </si>
  <si>
    <t>2022 (кроме проходивших службу по призыву)</t>
  </si>
  <si>
    <t>2022 (завершившие службу по призыву)</t>
  </si>
  <si>
    <t>год выпуска (один из следующих вариантов):
2020 / 2021 / 2022 (завершившие службу по призыву) / 2022 (кроме проходивших службу по призыву) / 2023</t>
  </si>
  <si>
    <t>Дополнительно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</si>
  <si>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</si>
  <si>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</si>
  <si>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</si>
  <si>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</si>
  <si>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</si>
  <si>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</si>
  <si>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</si>
  <si>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</si>
  <si>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</si>
  <si>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</si>
  <si>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</si>
  <si>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</si>
  <si>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</si>
  <si>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</si>
  <si>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</si>
  <si>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</si>
  <si>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</si>
  <si>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</si>
  <si>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</si>
  <si>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</si>
  <si>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</si>
  <si>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</si>
  <si>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</si>
  <si>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</si>
  <si>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</si>
  <si>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</si>
  <si>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</si>
  <si>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</si>
  <si>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</si>
  <si>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</si>
  <si>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</si>
  <si>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</si>
  <si>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</si>
  <si>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</si>
  <si>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</si>
  <si>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</si>
  <si>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</si>
  <si>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</si>
  <si>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</si>
  <si>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</si>
  <si>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</si>
  <si>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 xml:space="preserve">ПРОВЕРКА 
финансовое обеспечение обучения 
(графа не редактируется) </t>
  </si>
  <si>
    <t>ПРОВЕРКА 
граф 09-11</t>
  </si>
  <si>
    <t>ПРОВЕРКА 
соотвествия графы 09 с формой № Прием-2023</t>
  </si>
  <si>
    <t>формулу нужно протянуть до конца таблицы</t>
  </si>
  <si>
    <t>00</t>
  </si>
  <si>
    <t>Примечание</t>
  </si>
  <si>
    <t>Дополнительную информацию при необходимости можно указать в данной графе</t>
  </si>
  <si>
    <t>Код и наименование профессии/специальности для ВЫПУСКА</t>
  </si>
  <si>
    <t>Код и наименование профессии/специальности для ПРИЕМА</t>
  </si>
  <si>
    <t>08.02.15 Информационное моделирование в строительстве</t>
  </si>
  <si>
    <t>11.01.08 Оператор почтовой связи</t>
  </si>
  <si>
    <t>11.02.19 Квантовые коммуникации</t>
  </si>
  <si>
    <t>12.02.03 Радиоэлектронные приборы и устройства</t>
  </si>
  <si>
    <t>13.01.15 Машинист энергоблока</t>
  </si>
  <si>
    <t>15.01.29 Контролер качества в машиностроении</t>
  </si>
  <si>
    <t>15.02.10 Мехатроника и робототехника (по отраслям)</t>
  </si>
  <si>
    <t>15.02.17 Монтаж, техническое обслуживание, эксплуатация и ремонт промышленного оборудования (по отраслям)</t>
  </si>
  <si>
    <t>22.01.11 Оператор металлургического производства</t>
  </si>
  <si>
    <t>22.02.08 Металлургическое производство (по видам производства)</t>
  </si>
  <si>
    <t>23.01.09 Помощник машиниста (по видам подвижного состава железнодорожного транспорта)</t>
  </si>
  <si>
    <t>24.02.04 Радиотехнические комплексы и системы управления космических летательных аппаратов</t>
  </si>
  <si>
    <t>26.01.06 Моторист-рулевой</t>
  </si>
  <si>
    <t>27.02.06 Метрологический контроль средств измерений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</si>
  <si>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</si>
  <si>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</si>
  <si>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</si>
  <si>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</si>
  <si>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</si>
  <si>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29.02.11 Полиграфическое производство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</si>
  <si>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</si>
  <si>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</si>
  <si>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</si>
  <si>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36.01.04 Пчеловод</t>
  </si>
  <si>
    <t>36.01.05 Лаборант в области ветеринарии</t>
  </si>
  <si>
    <t>36.02.03 Зоотехния</t>
  </si>
  <si>
    <t>38.02.08 Торговое дело</t>
  </si>
  <si>
    <t>43.01.11 Мастер флористического сервиса</t>
  </si>
  <si>
    <t>УГС для ПРИЕМА</t>
  </si>
  <si>
    <t>57.00.00 ОБЕСПЕЧЕНИЕ ГОСУДАРСТВЕННОЙ БЕЗОПАСНОСТИ</t>
  </si>
  <si>
    <t>02_1</t>
  </si>
  <si>
    <t>УГС для ПРИЕМА3</t>
  </si>
  <si>
    <r>
      <t xml:space="preserve">Укрупненная группа профессий, специальностей СПО
</t>
    </r>
    <r>
      <rPr>
        <i/>
        <sz val="11"/>
        <color theme="1"/>
        <rFont val="Times New Roman"/>
        <family val="1"/>
        <charset val="204"/>
      </rPr>
      <t>(графа не редактируется)</t>
    </r>
  </si>
  <si>
    <r>
      <t xml:space="preserve">ID для формы № Прием-2023
</t>
    </r>
    <r>
      <rPr>
        <i/>
        <sz val="11"/>
        <color theme="1"/>
        <rFont val="Times New Roman"/>
        <family val="1"/>
        <charset val="204"/>
      </rPr>
      <t>(графа заполняется автоматически, не редактируется)</t>
    </r>
  </si>
  <si>
    <r>
      <t xml:space="preserve">ID для формы № Прием-2023 (ОПК) 
</t>
    </r>
    <r>
      <rPr>
        <i/>
        <sz val="11"/>
        <color theme="1"/>
        <rFont val="Times New Roman"/>
        <family val="1"/>
        <charset val="204"/>
      </rPr>
      <t>(графа заполняется автоматически, не редактируется)</t>
    </r>
  </si>
  <si>
    <t>не может быть больше, чем общий объем КЦП за счет регионального или местного бюджета из формы № КЦП (графа 05)</t>
  </si>
  <si>
    <t>140</t>
  </si>
  <si>
    <t>115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</si>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</sst>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B8B7"/>
        <bgColor rgb="FFE6B8B7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808080"/>
      </left>
      <right style="thin">
        <color theme="0" tint="-0.499984740745262"/>
      </right>
      <top style="thin">
        <color rgb="FF808080"/>
      </top>
      <bottom/>
      <diagonal/>
    </border>
    <border>
      <left/>
      <right style="thin">
        <color theme="0" tint="-0.499984740745262"/>
      </right>
      <top style="thin">
        <color rgb="FF80808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3">
    <xf numFmtId="0" fontId="0" fillId="0" borderId="0"/>
    <xf numFmtId="0" fontId="5" fillId="3" borderId="0" applyNumberFormat="0" applyFont="0" applyBorder="0" applyAlignment="0" applyProtection="0"/>
    <xf numFmtId="0" fontId="5" fillId="0" borderId="0" applyNumberFormat="0" applyFont="0" applyBorder="0" applyProtection="0"/>
    <xf numFmtId="0" fontId="2" fillId="0" borderId="0"/>
    <xf numFmtId="0" fontId="5" fillId="0" borderId="0"/>
    <xf numFmtId="0" fontId="15" fillId="0" borderId="0"/>
    <xf numFmtId="0" fontId="16" fillId="0" borderId="0"/>
    <xf numFmtId="0" fontId="2" fillId="0" borderId="0"/>
    <xf numFmtId="0" fontId="17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5" fillId="0" borderId="0"/>
    <xf numFmtId="0" fontId="2" fillId="0" borderId="0"/>
    <xf numFmtId="0" fontId="19" fillId="0" borderId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0" xfId="2" applyFont="1" applyAlignment="1">
      <alignment horizontal="center" vertical="center"/>
    </xf>
    <xf numFmtId="0" fontId="14" fillId="0" borderId="0" xfId="2" applyFont="1"/>
    <xf numFmtId="0" fontId="14" fillId="0" borderId="0" xfId="2" applyFont="1" applyAlignment="1">
      <alignment horizontal="center"/>
    </xf>
    <xf numFmtId="0" fontId="20" fillId="0" borderId="0" xfId="0" applyFont="1"/>
    <xf numFmtId="0" fontId="21" fillId="0" borderId="0" xfId="0" applyFont="1"/>
    <xf numFmtId="49" fontId="7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2" fillId="0" borderId="0" xfId="3"/>
    <xf numFmtId="0" fontId="4" fillId="5" borderId="1" xfId="0" applyFont="1" applyFill="1" applyBorder="1" applyAlignment="1">
      <alignment horizontal="center" vertical="top" wrapText="1"/>
    </xf>
    <xf numFmtId="49" fontId="4" fillId="6" borderId="14" xfId="3" applyNumberFormat="1" applyFont="1" applyFill="1" applyBorder="1" applyAlignment="1">
      <alignment horizontal="center" vertical="center"/>
    </xf>
    <xf numFmtId="49" fontId="4" fillId="6" borderId="15" xfId="3" applyNumberFormat="1" applyFont="1" applyFill="1" applyBorder="1" applyAlignment="1">
      <alignment horizontal="center" vertical="center"/>
    </xf>
    <xf numFmtId="49" fontId="4" fillId="6" borderId="16" xfId="3" applyNumberFormat="1" applyFont="1" applyFill="1" applyBorder="1" applyAlignment="1">
      <alignment horizontal="center" vertical="center"/>
    </xf>
    <xf numFmtId="1" fontId="4" fillId="0" borderId="1" xfId="3" applyNumberFormat="1" applyFont="1" applyBorder="1" applyAlignment="1">
      <alignment horizontal="left" vertical="center"/>
    </xf>
    <xf numFmtId="0" fontId="2" fillId="0" borderId="0" xfId="3" applyAlignment="1">
      <alignment horizontal="center"/>
    </xf>
    <xf numFmtId="0" fontId="4" fillId="0" borderId="0" xfId="7" applyFont="1"/>
    <xf numFmtId="0" fontId="4" fillId="0" borderId="0" xfId="7" applyFont="1" applyAlignment="1">
      <alignment horizontal="left"/>
    </xf>
    <xf numFmtId="49" fontId="4" fillId="0" borderId="0" xfId="7" applyNumberFormat="1" applyFont="1" applyAlignment="1">
      <alignment horizontal="left"/>
    </xf>
    <xf numFmtId="1" fontId="4" fillId="0" borderId="0" xfId="7" applyNumberFormat="1" applyFont="1" applyAlignment="1">
      <alignment horizontal="center"/>
    </xf>
    <xf numFmtId="49" fontId="4" fillId="0" borderId="0" xfId="7" applyNumberFormat="1" applyFont="1"/>
    <xf numFmtId="0" fontId="4" fillId="0" borderId="19" xfId="3" applyFont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1" fontId="13" fillId="0" borderId="1" xfId="2" applyNumberFormat="1" applyFont="1" applyBorder="1" applyAlignment="1">
      <alignment horizontal="center" vertical="top"/>
    </xf>
    <xf numFmtId="0" fontId="13" fillId="0" borderId="0" xfId="2" applyFont="1" applyAlignment="1">
      <alignment horizontal="center" vertical="top"/>
    </xf>
    <xf numFmtId="0" fontId="14" fillId="0" borderId="1" xfId="2" applyFont="1" applyBorder="1" applyAlignment="1">
      <alignment horizontal="center"/>
    </xf>
    <xf numFmtId="49" fontId="7" fillId="6" borderId="1" xfId="2" applyNumberFormat="1" applyFont="1" applyFill="1" applyBorder="1" applyAlignment="1">
      <alignment horizontal="center" vertical="top" wrapText="1"/>
    </xf>
    <xf numFmtId="0" fontId="21" fillId="7" borderId="1" xfId="0" applyFont="1" applyFill="1" applyBorder="1"/>
    <xf numFmtId="0" fontId="14" fillId="8" borderId="1" xfId="2" applyFont="1" applyFill="1" applyBorder="1"/>
    <xf numFmtId="0" fontId="14" fillId="6" borderId="1" xfId="2" applyFont="1" applyFill="1" applyBorder="1"/>
    <xf numFmtId="0" fontId="21" fillId="9" borderId="1" xfId="0" applyFont="1" applyFill="1" applyBorder="1"/>
    <xf numFmtId="0" fontId="14" fillId="9" borderId="1" xfId="2" applyFont="1" applyFill="1" applyBorder="1"/>
    <xf numFmtId="0" fontId="24" fillId="0" borderId="0" xfId="3" applyFont="1"/>
    <xf numFmtId="0" fontId="4" fillId="0" borderId="0" xfId="3" applyFont="1"/>
    <xf numFmtId="0" fontId="4" fillId="0" borderId="1" xfId="3" applyFont="1" applyBorder="1"/>
    <xf numFmtId="0" fontId="20" fillId="0" borderId="0" xfId="3" applyFont="1"/>
    <xf numFmtId="0" fontId="4" fillId="0" borderId="7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/>
    </xf>
    <xf numFmtId="49" fontId="23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3" fillId="10" borderId="7" xfId="0" applyFont="1" applyFill="1" applyBorder="1" applyAlignment="1">
      <alignment horizontal="center" vertical="top" wrapText="1"/>
    </xf>
    <xf numFmtId="49" fontId="7" fillId="11" borderId="7" xfId="0" applyNumberFormat="1" applyFont="1" applyFill="1" applyBorder="1" applyAlignment="1">
      <alignment horizontal="center" vertical="top" wrapText="1"/>
    </xf>
    <xf numFmtId="49" fontId="27" fillId="11" borderId="0" xfId="0" applyNumberFormat="1" applyFont="1" applyFill="1" applyAlignment="1">
      <alignment horizontal="center" vertical="top"/>
    </xf>
    <xf numFmtId="0" fontId="4" fillId="0" borderId="7" xfId="0" applyFont="1" applyBorder="1" applyAlignment="1">
      <alignment vertical="top" wrapText="1"/>
    </xf>
    <xf numFmtId="49" fontId="4" fillId="0" borderId="7" xfId="0" applyNumberFormat="1" applyFont="1" applyBorder="1" applyAlignment="1">
      <alignment horizontal="center" vertical="top" wrapText="1"/>
    </xf>
    <xf numFmtId="1" fontId="7" fillId="0" borderId="7" xfId="0" applyNumberFormat="1" applyFont="1" applyBorder="1" applyAlignment="1">
      <alignment horizontal="center" vertical="top" wrapText="1"/>
    </xf>
    <xf numFmtId="0" fontId="4" fillId="10" borderId="7" xfId="0" applyFont="1" applyFill="1" applyBorder="1" applyAlignment="1">
      <alignment horizontal="left" vertical="top" wrapText="1"/>
    </xf>
    <xf numFmtId="0" fontId="2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8" fillId="0" borderId="0" xfId="0" applyFont="1" applyAlignment="1">
      <alignment vertical="top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1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4" fillId="10" borderId="11" xfId="0" applyFont="1" applyFill="1" applyBorder="1" applyAlignment="1">
      <alignment horizontal="center" vertical="top" wrapText="1"/>
    </xf>
    <xf numFmtId="0" fontId="23" fillId="10" borderId="11" xfId="0" applyFont="1" applyFill="1" applyBorder="1" applyAlignment="1">
      <alignment horizontal="center" vertical="top" wrapText="1"/>
    </xf>
    <xf numFmtId="49" fontId="7" fillId="11" borderId="13" xfId="0" applyNumberFormat="1" applyFont="1" applyFill="1" applyBorder="1" applyAlignment="1">
      <alignment horizontal="center" vertical="top" wrapText="1"/>
    </xf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23" fillId="0" borderId="23" xfId="3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29" fillId="0" borderId="0" xfId="0" applyFont="1"/>
    <xf numFmtId="1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wrapText="1"/>
    </xf>
    <xf numFmtId="0" fontId="0" fillId="0" borderId="0" xfId="0" applyAlignment="1">
      <alignment horizontal="left" vertical="top"/>
    </xf>
    <xf numFmtId="0" fontId="30" fillId="0" borderId="0" xfId="0" applyFont="1" applyAlignment="1">
      <alignment vertical="top"/>
    </xf>
    <xf numFmtId="0" fontId="0" fillId="0" borderId="0" xfId="0" applyAlignment="1">
      <alignment vertical="top"/>
    </xf>
    <xf numFmtId="49" fontId="13" fillId="0" borderId="1" xfId="2" applyNumberFormat="1" applyFont="1" applyBorder="1" applyAlignment="1">
      <alignment horizontal="center" vertical="top"/>
    </xf>
    <xf numFmtId="0" fontId="4" fillId="0" borderId="17" xfId="3" applyFont="1" applyBorder="1" applyAlignment="1">
      <alignment vertical="center" wrapText="1"/>
    </xf>
    <xf numFmtId="0" fontId="4" fillId="0" borderId="17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49" fontId="4" fillId="0" borderId="1" xfId="3" applyNumberFormat="1" applyFont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4" fillId="0" borderId="7" xfId="0" applyFont="1" applyBorder="1"/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23" fillId="0" borderId="7" xfId="0" applyFont="1" applyBorder="1"/>
    <xf numFmtId="0" fontId="23" fillId="0" borderId="7" xfId="0" applyFont="1" applyBorder="1" applyAlignment="1">
      <alignment vertical="top" wrapText="1"/>
    </xf>
    <xf numFmtId="0" fontId="23" fillId="0" borderId="7" xfId="0" applyFont="1" applyBorder="1" applyAlignment="1">
      <alignment horizontal="center" vertical="top" wrapText="1"/>
    </xf>
    <xf numFmtId="49" fontId="4" fillId="11" borderId="7" xfId="0" applyNumberFormat="1" applyFont="1" applyFill="1" applyBorder="1" applyAlignment="1">
      <alignment horizontal="center" vertical="top"/>
    </xf>
    <xf numFmtId="49" fontId="4" fillId="0" borderId="0" xfId="7" applyNumberFormat="1" applyFont="1" applyAlignment="1">
      <alignment horizontal="center"/>
    </xf>
    <xf numFmtId="0" fontId="4" fillId="0" borderId="0" xfId="7" applyFont="1" applyAlignment="1">
      <alignment horizontal="center"/>
    </xf>
    <xf numFmtId="49" fontId="7" fillId="13" borderId="7" xfId="0" applyNumberFormat="1" applyFont="1" applyFill="1" applyBorder="1" applyAlignment="1">
      <alignment horizontal="center" vertical="top" wrapText="1"/>
    </xf>
    <xf numFmtId="0" fontId="4" fillId="0" borderId="7" xfId="7" applyFont="1" applyBorder="1" applyAlignment="1">
      <alignment horizontal="center" vertical="center" wrapText="1"/>
    </xf>
    <xf numFmtId="0" fontId="23" fillId="0" borderId="7" xfId="7" applyFont="1" applyBorder="1" applyAlignment="1">
      <alignment horizontal="center" vertical="center" wrapText="1"/>
    </xf>
    <xf numFmtId="49" fontId="4" fillId="11" borderId="7" xfId="7" applyNumberFormat="1" applyFont="1" applyFill="1" applyBorder="1" applyAlignment="1">
      <alignment horizontal="center" vertical="center" wrapText="1"/>
    </xf>
    <xf numFmtId="49" fontId="4" fillId="13" borderId="7" xfId="7" applyNumberFormat="1" applyFont="1" applyFill="1" applyBorder="1" applyAlignment="1">
      <alignment horizontal="center" vertical="center" wrapText="1"/>
    </xf>
    <xf numFmtId="0" fontId="4" fillId="0" borderId="7" xfId="7" applyFont="1" applyBorder="1" applyAlignment="1">
      <alignment horizontal="left" vertical="center"/>
    </xf>
    <xf numFmtId="0" fontId="4" fillId="0" borderId="7" xfId="7" applyFont="1" applyBorder="1" applyAlignment="1">
      <alignment horizontal="left" vertical="center" wrapText="1"/>
    </xf>
    <xf numFmtId="1" fontId="4" fillId="0" borderId="7" xfId="7" applyNumberFormat="1" applyFont="1" applyBorder="1" applyAlignment="1">
      <alignment horizontal="center" vertical="center"/>
    </xf>
    <xf numFmtId="49" fontId="7" fillId="11" borderId="7" xfId="2" applyNumberFormat="1" applyFont="1" applyFill="1" applyBorder="1" applyAlignment="1">
      <alignment horizontal="center" vertical="top" wrapText="1"/>
    </xf>
    <xf numFmtId="0" fontId="13" fillId="0" borderId="7" xfId="2" applyFont="1" applyBorder="1" applyAlignment="1">
      <alignment horizontal="left" vertical="center" wrapText="1"/>
    </xf>
    <xf numFmtId="0" fontId="13" fillId="0" borderId="7" xfId="2" applyFont="1" applyBorder="1" applyAlignment="1">
      <alignment horizontal="center" vertical="center" wrapText="1"/>
    </xf>
    <xf numFmtId="0" fontId="4" fillId="0" borderId="0" xfId="7" applyFont="1" applyAlignment="1">
      <alignment horizontal="left" wrapText="1"/>
    </xf>
    <xf numFmtId="0" fontId="32" fillId="10" borderId="7" xfId="2" applyFont="1" applyFill="1" applyBorder="1" applyAlignment="1">
      <alignment horizontal="left" vertical="center" wrapText="1"/>
    </xf>
    <xf numFmtId="0" fontId="32" fillId="10" borderId="7" xfId="2" applyFont="1" applyFill="1" applyBorder="1" applyAlignment="1">
      <alignment horizontal="center" vertical="center" wrapText="1"/>
    </xf>
    <xf numFmtId="49" fontId="7" fillId="0" borderId="27" xfId="2" applyNumberFormat="1" applyFont="1" applyBorder="1" applyAlignment="1">
      <alignment horizontal="center" vertical="top" wrapText="1"/>
    </xf>
    <xf numFmtId="0" fontId="13" fillId="0" borderId="1" xfId="2" applyFont="1" applyBorder="1" applyAlignment="1">
      <alignment vertical="top"/>
    </xf>
    <xf numFmtId="0" fontId="13" fillId="0" borderId="1" xfId="2" applyFont="1" applyBorder="1" applyAlignment="1">
      <alignment horizontal="center" vertical="top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vertical="top" wrapText="1"/>
    </xf>
    <xf numFmtId="0" fontId="13" fillId="0" borderId="0" xfId="2" applyFont="1" applyBorder="1" applyAlignment="1">
      <alignment horizontal="center" vertical="top"/>
    </xf>
    <xf numFmtId="0" fontId="13" fillId="0" borderId="0" xfId="2" applyFont="1" applyBorder="1" applyAlignment="1">
      <alignment vertical="top"/>
    </xf>
    <xf numFmtId="1" fontId="13" fillId="0" borderId="0" xfId="2" applyNumberFormat="1" applyFont="1" applyBorder="1" applyAlignment="1">
      <alignment horizontal="center" vertical="top"/>
    </xf>
    <xf numFmtId="0" fontId="14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vertical="top" wrapText="1"/>
    </xf>
    <xf numFmtId="0" fontId="14" fillId="0" borderId="0" xfId="2" applyFont="1" applyBorder="1"/>
    <xf numFmtId="0" fontId="13" fillId="12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center"/>
    </xf>
    <xf numFmtId="0" fontId="13" fillId="0" borderId="0" xfId="2" applyFont="1"/>
    <xf numFmtId="0" fontId="13" fillId="0" borderId="1" xfId="2" applyFont="1" applyBorder="1"/>
    <xf numFmtId="0" fontId="4" fillId="0" borderId="7" xfId="7" applyFont="1" applyBorder="1" applyAlignment="1">
      <alignment horizontal="center"/>
    </xf>
    <xf numFmtId="0" fontId="4" fillId="0" borderId="7" xfId="7" applyFont="1" applyBorder="1" applyAlignment="1">
      <alignment horizontal="left"/>
    </xf>
    <xf numFmtId="0" fontId="4" fillId="0" borderId="7" xfId="7" applyFont="1" applyBorder="1" applyAlignment="1">
      <alignment horizontal="left" wrapText="1"/>
    </xf>
    <xf numFmtId="49" fontId="4" fillId="0" borderId="7" xfId="7" applyNumberFormat="1" applyFont="1" applyBorder="1" applyAlignment="1">
      <alignment horizontal="left"/>
    </xf>
    <xf numFmtId="49" fontId="4" fillId="0" borderId="7" xfId="7" applyNumberFormat="1" applyFont="1" applyBorder="1" applyAlignment="1">
      <alignment horizontal="center"/>
    </xf>
    <xf numFmtId="1" fontId="4" fillId="0" borderId="7" xfId="7" applyNumberFormat="1" applyFont="1" applyBorder="1" applyAlignment="1">
      <alignment horizontal="center"/>
    </xf>
    <xf numFmtId="0" fontId="26" fillId="0" borderId="7" xfId="0" applyFont="1" applyBorder="1" applyAlignment="1">
      <alignment vertical="top"/>
    </xf>
    <xf numFmtId="1" fontId="4" fillId="0" borderId="7" xfId="0" applyNumberFormat="1" applyFont="1" applyBorder="1" applyAlignment="1">
      <alignment horizontal="center" vertical="top" wrapText="1"/>
    </xf>
    <xf numFmtId="0" fontId="28" fillId="0" borderId="7" xfId="0" applyFont="1" applyBorder="1" applyAlignment="1">
      <alignment vertical="top"/>
    </xf>
    <xf numFmtId="49" fontId="4" fillId="0" borderId="7" xfId="0" applyNumberFormat="1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top" wrapText="1"/>
    </xf>
    <xf numFmtId="0" fontId="7" fillId="0" borderId="19" xfId="2" applyFont="1" applyBorder="1" applyAlignment="1">
      <alignment horizontal="center" vertical="top" wrapText="1"/>
    </xf>
    <xf numFmtId="49" fontId="7" fillId="8" borderId="17" xfId="2" applyNumberFormat="1" applyFont="1" applyFill="1" applyBorder="1" applyAlignment="1">
      <alignment horizontal="center" vertical="top" wrapText="1"/>
    </xf>
    <xf numFmtId="49" fontId="7" fillId="8" borderId="19" xfId="2" applyNumberFormat="1" applyFont="1" applyFill="1" applyBorder="1" applyAlignment="1">
      <alignment horizontal="center" vertical="top" wrapText="1"/>
    </xf>
    <xf numFmtId="49" fontId="8" fillId="0" borderId="17" xfId="2" applyNumberFormat="1" applyFont="1" applyBorder="1" applyAlignment="1">
      <alignment horizontal="center" vertical="top" wrapText="1"/>
    </xf>
    <xf numFmtId="49" fontId="7" fillId="0" borderId="19" xfId="2" applyNumberFormat="1" applyFont="1" applyBorder="1" applyAlignment="1">
      <alignment horizontal="center" vertical="top" wrapText="1"/>
    </xf>
    <xf numFmtId="49" fontId="9" fillId="0" borderId="17" xfId="2" applyNumberFormat="1" applyFont="1" applyBorder="1" applyAlignment="1">
      <alignment horizontal="center" vertical="top" wrapText="1"/>
    </xf>
    <xf numFmtId="49" fontId="9" fillId="0" borderId="19" xfId="2" applyNumberFormat="1" applyFont="1" applyBorder="1" applyAlignment="1">
      <alignment horizontal="center" vertical="top" wrapText="1"/>
    </xf>
    <xf numFmtId="0" fontId="7" fillId="8" borderId="17" xfId="2" applyFont="1" applyFill="1" applyBorder="1" applyAlignment="1">
      <alignment horizontal="center" vertical="top" wrapText="1"/>
    </xf>
    <xf numFmtId="0" fontId="7" fillId="8" borderId="19" xfId="2" applyFont="1" applyFill="1" applyBorder="1" applyAlignment="1">
      <alignment horizontal="center" vertical="top" wrapText="1"/>
    </xf>
    <xf numFmtId="49" fontId="7" fillId="7" borderId="1" xfId="2" applyNumberFormat="1" applyFont="1" applyFill="1" applyBorder="1" applyAlignment="1">
      <alignment horizontal="center" vertical="top" wrapText="1"/>
    </xf>
    <xf numFmtId="0" fontId="7" fillId="0" borderId="24" xfId="2" applyFont="1" applyBorder="1" applyAlignment="1">
      <alignment horizontal="center" vertical="top" wrapText="1"/>
    </xf>
    <xf numFmtId="0" fontId="7" fillId="0" borderId="25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0" fontId="7" fillId="0" borderId="26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49" fontId="7" fillId="9" borderId="1" xfId="2" applyNumberFormat="1" applyFont="1" applyFill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/>
    </xf>
    <xf numFmtId="0" fontId="14" fillId="6" borderId="1" xfId="2" applyFont="1" applyFill="1" applyBorder="1" applyAlignment="1">
      <alignment horizontal="center"/>
    </xf>
    <xf numFmtId="49" fontId="7" fillId="9" borderId="17" xfId="2" applyNumberFormat="1" applyFont="1" applyFill="1" applyBorder="1" applyAlignment="1">
      <alignment horizontal="center" vertical="top" wrapText="1"/>
    </xf>
    <xf numFmtId="49" fontId="7" fillId="9" borderId="19" xfId="2" applyNumberFormat="1" applyFont="1" applyFill="1" applyBorder="1" applyAlignment="1">
      <alignment horizontal="center" vertical="top" wrapText="1"/>
    </xf>
    <xf numFmtId="0" fontId="4" fillId="0" borderId="17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9" fillId="0" borderId="9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4" fillId="0" borderId="8" xfId="3" applyFont="1" applyBorder="1" applyAlignment="1">
      <alignment horizontal="center" vertical="top" wrapText="1"/>
    </xf>
    <xf numFmtId="0" fontId="4" fillId="0" borderId="13" xfId="3" applyFont="1" applyBorder="1" applyAlignment="1">
      <alignment horizontal="center" vertical="top" wrapText="1"/>
    </xf>
    <xf numFmtId="0" fontId="4" fillId="0" borderId="21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top" wrapText="1"/>
    </xf>
    <xf numFmtId="0" fontId="21" fillId="0" borderId="20" xfId="7" applyFont="1" applyBorder="1" applyAlignment="1">
      <alignment horizontal="center"/>
    </xf>
    <xf numFmtId="0" fontId="21" fillId="0" borderId="0" xfId="7" applyFont="1" applyAlignment="1">
      <alignment horizontal="center"/>
    </xf>
    <xf numFmtId="0" fontId="9" fillId="0" borderId="20" xfId="7" applyFont="1" applyBorder="1" applyAlignment="1">
      <alignment horizontal="left" vertical="top"/>
    </xf>
    <xf numFmtId="0" fontId="9" fillId="0" borderId="0" xfId="7" applyFont="1" applyAlignment="1">
      <alignment horizontal="left" vertical="top"/>
    </xf>
    <xf numFmtId="0" fontId="7" fillId="0" borderId="7" xfId="2" applyFont="1" applyBorder="1" applyAlignment="1">
      <alignment horizontal="center" vertical="top" wrapText="1"/>
    </xf>
    <xf numFmtId="0" fontId="7" fillId="10" borderId="7" xfId="2" applyFont="1" applyFill="1" applyBorder="1" applyAlignment="1">
      <alignment horizontal="center" vertical="top" wrapText="1"/>
    </xf>
    <xf numFmtId="0" fontId="4" fillId="10" borderId="7" xfId="0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top" wrapText="1"/>
    </xf>
    <xf numFmtId="0" fontId="4" fillId="8" borderId="13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23">
    <cellStyle name="cf1" xfId="1" xr:uid="{00000000-0005-0000-0000-000000000000}"/>
    <cellStyle name="Normal" xfId="5" xr:uid="{00000000-0005-0000-0000-000001000000}"/>
    <cellStyle name="Обычный" xfId="0" builtinId="0"/>
    <cellStyle name="Обычный 10" xfId="6" xr:uid="{00000000-0005-0000-0000-000003000000}"/>
    <cellStyle name="Обычный 11" xfId="7" xr:uid="{00000000-0005-0000-0000-000004000000}"/>
    <cellStyle name="Обычный 2" xfId="2" xr:uid="{00000000-0005-0000-0000-000005000000}"/>
    <cellStyle name="Обычный 2 2" xfId="8" xr:uid="{00000000-0005-0000-0000-000006000000}"/>
    <cellStyle name="Обычный 2 2 2 2" xfId="9" xr:uid="{00000000-0005-0000-0000-000007000000}"/>
    <cellStyle name="Обычный 2 3" xfId="22" xr:uid="{00000000-0005-0000-0000-000008000000}"/>
    <cellStyle name="Обычный 3" xfId="3" xr:uid="{00000000-0005-0000-0000-000009000000}"/>
    <cellStyle name="Обычный 3 2" xfId="10" xr:uid="{00000000-0005-0000-0000-00000A000000}"/>
    <cellStyle name="Обычный 3 3" xfId="11" xr:uid="{00000000-0005-0000-0000-00000B000000}"/>
    <cellStyle name="Обычный 3 4" xfId="12" xr:uid="{00000000-0005-0000-0000-00000C000000}"/>
    <cellStyle name="Обычный 3 5" xfId="13" xr:uid="{00000000-0005-0000-0000-00000D000000}"/>
    <cellStyle name="Обычный 32" xfId="14" xr:uid="{00000000-0005-0000-0000-00000E000000}"/>
    <cellStyle name="Обычный 4" xfId="4" xr:uid="{00000000-0005-0000-0000-00000F000000}"/>
    <cellStyle name="Обычный 5" xfId="15" xr:uid="{00000000-0005-0000-0000-000010000000}"/>
    <cellStyle name="Обычный 5 2" xfId="16" xr:uid="{00000000-0005-0000-0000-000011000000}"/>
    <cellStyle name="Обычный 6" xfId="17" xr:uid="{00000000-0005-0000-0000-000012000000}"/>
    <cellStyle name="Обычный 7" xfId="18" xr:uid="{00000000-0005-0000-0000-000013000000}"/>
    <cellStyle name="Обычный 8" xfId="19" xr:uid="{00000000-0005-0000-0000-000014000000}"/>
    <cellStyle name="Обычный 9" xfId="20" xr:uid="{00000000-0005-0000-0000-000015000000}"/>
    <cellStyle name="Финансовый 2" xfId="21" xr:uid="{00000000-0005-0000-0000-000016000000}"/>
  </cellStyles>
  <dxfs count="21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</dxfs>
  <tableStyles count="0" defaultTableStyle="TableStyleMedium2" defaultPivotStyle="PivotStyleMedium9"/>
  <colors>
    <mruColors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Users\shishenina\Downloads\&#1058;&#1072;&#1073;&#1083;&#1080;&#1094;&#1072;%20&#1043;&#1040;&#1055;&#1054;&#1059;%20&#1042;&#1057;&#1055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о - число предприятий"/>
      <sheetName val="Справочно - минимальные значени"/>
      <sheetName val="Справочно (не редактируется)"/>
      <sheetName val="Форма № Выпуск-2023"/>
      <sheetName val="Форма № Выпуск-ОПК"/>
      <sheetName val="Форма № КЦП"/>
      <sheetName val="Форма № Прием-2023"/>
      <sheetName val="Форма № Прием-2023 (ОПК)"/>
      <sheetName val="Форма совещания-ОП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J9" t="str">
            <v>09.02.07 Информационные системы и программирование</v>
          </cell>
        </row>
      </sheetData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A6" totalsRowShown="0" headerRowDxfId="20" dataDxfId="19">
  <autoFilter ref="A1:A6" xr:uid="{00000000-0009-0000-0100-000001000000}"/>
  <tableColumns count="1">
    <tableColumn id="1" xr3:uid="{00000000-0010-0000-0000-000001000000}" name="Год выпуска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B1:K541" totalsRowShown="0" headerRowDxfId="17" dataDxfId="16">
  <autoFilter ref="B1:K541" xr:uid="{00000000-0009-0000-0100-000002000000}"/>
  <tableColumns count="10">
    <tableColumn id="1" xr3:uid="{00000000-0010-0000-0100-000001000000}" name="Код и наименование профессии/специальности для ВЫПУСКА" dataDxfId="15"/>
    <tableColumn id="2" xr3:uid="{00000000-0010-0000-0100-000002000000}" name="Регион" dataDxfId="14"/>
    <tableColumn id="3" xr3:uid="{00000000-0010-0000-0100-000003000000}" name="Федеральный округ" dataDxfId="13"/>
    <tableColumn id="4" xr3:uid="{00000000-0010-0000-0100-000004000000}" name="Варианты трудоустройства на ОПК" dataDxfId="12"/>
    <tableColumn id="5" xr3:uid="{00000000-0010-0000-0100-000005000000}" name="Доп кометенции" dataDxfId="11"/>
    <tableColumn id="6" xr3:uid="{00000000-0010-0000-0100-000006000000}" name="Наличие договора ОПК" dataDxfId="10"/>
    <tableColumn id="7" xr3:uid="{00000000-0010-0000-0100-000007000000}" name="Дополнительно" dataDxfId="9"/>
    <tableColumn id="8" xr3:uid="{00000000-0010-0000-0100-000008000000}" name="УГС для ПРИЕМА" dataDxfId="8"/>
    <tableColumn id="9" xr3:uid="{00000000-0010-0000-0100-000009000000}" name="Код и наименование профессии/специальности для ПРИЕМА" dataDxfId="7"/>
    <tableColumn id="12" xr3:uid="{00000000-0010-0000-0100-00000C000000}" name="УГС для ПРИЕМА3" dataDxfId="6">
      <calculatedColumnFormula>VLOOKUP(#REF!,I:I,2,0)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"/>
  <sheetViews>
    <sheetView workbookViewId="0">
      <selection activeCell="B48" sqref="B48"/>
    </sheetView>
  </sheetViews>
  <sheetFormatPr defaultRowHeight="14.4" x14ac:dyDescent="0.3"/>
  <cols>
    <col min="1" max="1" width="36.44140625" customWidth="1"/>
    <col min="2" max="2" width="28.44140625" style="1" customWidth="1"/>
    <col min="3" max="3" width="31.6640625" style="1" customWidth="1"/>
    <col min="4" max="4" width="34.33203125" customWidth="1"/>
  </cols>
  <sheetData>
    <row r="1" spans="1:4" ht="60.75" customHeight="1" x14ac:dyDescent="0.3">
      <c r="A1" s="135" t="s">
        <v>95</v>
      </c>
      <c r="B1" s="136"/>
      <c r="C1" s="136"/>
      <c r="D1" s="137"/>
    </row>
    <row r="2" spans="1:4" ht="55.2" x14ac:dyDescent="0.3">
      <c r="A2" s="4" t="s">
        <v>85</v>
      </c>
      <c r="B2" s="3" t="s">
        <v>91</v>
      </c>
      <c r="C2" s="3" t="s">
        <v>92</v>
      </c>
      <c r="D2" s="5" t="s">
        <v>93</v>
      </c>
    </row>
    <row r="3" spans="1:4" x14ac:dyDescent="0.3">
      <c r="A3" s="2" t="s">
        <v>0</v>
      </c>
      <c r="B3" s="4">
        <v>34</v>
      </c>
      <c r="C3" s="4">
        <v>3</v>
      </c>
      <c r="D3" s="6">
        <f>IF(B3&gt;0,1,0)+C3</f>
        <v>4</v>
      </c>
    </row>
    <row r="4" spans="1:4" x14ac:dyDescent="0.3">
      <c r="A4" s="2" t="s">
        <v>1</v>
      </c>
      <c r="B4" s="4">
        <v>12</v>
      </c>
      <c r="C4" s="4">
        <v>1</v>
      </c>
      <c r="D4" s="6">
        <f t="shared" ref="D4:D67" si="0">IF(B4&gt;0,1,0)+C4</f>
        <v>2</v>
      </c>
    </row>
    <row r="5" spans="1:4" x14ac:dyDescent="0.3">
      <c r="A5" s="2" t="s">
        <v>2</v>
      </c>
      <c r="B5" s="4">
        <v>19</v>
      </c>
      <c r="C5" s="4">
        <v>1</v>
      </c>
      <c r="D5" s="6">
        <f t="shared" si="0"/>
        <v>2</v>
      </c>
    </row>
    <row r="6" spans="1:4" x14ac:dyDescent="0.3">
      <c r="A6" s="2" t="s">
        <v>3</v>
      </c>
      <c r="B6" s="4">
        <v>6</v>
      </c>
      <c r="C6" s="4">
        <v>0</v>
      </c>
      <c r="D6" s="6">
        <f t="shared" si="0"/>
        <v>1</v>
      </c>
    </row>
    <row r="7" spans="1:4" x14ac:dyDescent="0.3">
      <c r="A7" s="2" t="s">
        <v>4</v>
      </c>
      <c r="B7" s="4">
        <v>23</v>
      </c>
      <c r="C7" s="4">
        <v>0</v>
      </c>
      <c r="D7" s="6">
        <f t="shared" si="0"/>
        <v>1</v>
      </c>
    </row>
    <row r="8" spans="1:4" x14ac:dyDescent="0.3">
      <c r="A8" s="2" t="s">
        <v>5</v>
      </c>
      <c r="B8" s="4">
        <v>36</v>
      </c>
      <c r="C8" s="4">
        <v>3</v>
      </c>
      <c r="D8" s="6">
        <f t="shared" si="0"/>
        <v>4</v>
      </c>
    </row>
    <row r="9" spans="1:4" x14ac:dyDescent="0.3">
      <c r="A9" s="2" t="s">
        <v>6</v>
      </c>
      <c r="B9" s="4">
        <v>70</v>
      </c>
      <c r="C9" s="4">
        <v>7</v>
      </c>
      <c r="D9" s="6">
        <f t="shared" si="0"/>
        <v>8</v>
      </c>
    </row>
    <row r="10" spans="1:4" x14ac:dyDescent="0.3">
      <c r="A10" s="2" t="s">
        <v>7</v>
      </c>
      <c r="B10" s="4">
        <v>59</v>
      </c>
      <c r="C10" s="4">
        <v>1</v>
      </c>
      <c r="D10" s="6">
        <f t="shared" si="0"/>
        <v>2</v>
      </c>
    </row>
    <row r="11" spans="1:4" x14ac:dyDescent="0.3">
      <c r="A11" s="2" t="s">
        <v>8</v>
      </c>
      <c r="B11" s="4">
        <v>20</v>
      </c>
      <c r="C11" s="4">
        <v>1</v>
      </c>
      <c r="D11" s="6">
        <f t="shared" si="0"/>
        <v>2</v>
      </c>
    </row>
    <row r="12" spans="1:4" x14ac:dyDescent="0.3">
      <c r="A12" s="2" t="s">
        <v>9</v>
      </c>
      <c r="B12" s="4">
        <v>73</v>
      </c>
      <c r="C12" s="4">
        <v>5</v>
      </c>
      <c r="D12" s="6">
        <f t="shared" si="0"/>
        <v>6</v>
      </c>
    </row>
    <row r="13" spans="1:4" x14ac:dyDescent="0.3">
      <c r="A13" s="2" t="s">
        <v>10</v>
      </c>
      <c r="B13" s="4">
        <v>1684</v>
      </c>
      <c r="C13" s="4">
        <v>64</v>
      </c>
      <c r="D13" s="6">
        <f t="shared" si="0"/>
        <v>65</v>
      </c>
    </row>
    <row r="14" spans="1:4" x14ac:dyDescent="0.3">
      <c r="A14" s="2" t="s">
        <v>11</v>
      </c>
      <c r="B14" s="4">
        <v>791</v>
      </c>
      <c r="C14" s="4">
        <v>33</v>
      </c>
      <c r="D14" s="6">
        <f t="shared" si="0"/>
        <v>34</v>
      </c>
    </row>
    <row r="15" spans="1:4" x14ac:dyDescent="0.3">
      <c r="A15" s="2" t="s">
        <v>12</v>
      </c>
      <c r="B15" s="4">
        <v>15</v>
      </c>
      <c r="C15" s="4">
        <v>0</v>
      </c>
      <c r="D15" s="6">
        <f t="shared" si="0"/>
        <v>1</v>
      </c>
    </row>
    <row r="16" spans="1:4" x14ac:dyDescent="0.3">
      <c r="A16" s="2" t="s">
        <v>13</v>
      </c>
      <c r="B16" s="4">
        <v>0</v>
      </c>
      <c r="C16" s="4">
        <v>0</v>
      </c>
      <c r="D16" s="6" t="s">
        <v>96</v>
      </c>
    </row>
    <row r="17" spans="1:4" x14ac:dyDescent="0.3">
      <c r="A17" s="2" t="s">
        <v>14</v>
      </c>
      <c r="B17" s="4">
        <v>3</v>
      </c>
      <c r="C17" s="4">
        <v>1</v>
      </c>
      <c r="D17" s="6">
        <f t="shared" si="0"/>
        <v>2</v>
      </c>
    </row>
    <row r="18" spans="1:4" x14ac:dyDescent="0.3">
      <c r="A18" s="2" t="s">
        <v>15</v>
      </c>
      <c r="B18" s="4">
        <v>55</v>
      </c>
      <c r="C18" s="4">
        <v>0</v>
      </c>
      <c r="D18" s="6">
        <f t="shared" si="0"/>
        <v>1</v>
      </c>
    </row>
    <row r="19" spans="1:4" x14ac:dyDescent="0.3">
      <c r="A19" s="2" t="s">
        <v>16</v>
      </c>
      <c r="B19" s="4">
        <v>42</v>
      </c>
      <c r="C19" s="4">
        <v>0</v>
      </c>
      <c r="D19" s="6">
        <f t="shared" si="0"/>
        <v>1</v>
      </c>
    </row>
    <row r="20" spans="1:4" x14ac:dyDescent="0.3">
      <c r="A20" s="2" t="s">
        <v>17</v>
      </c>
      <c r="B20" s="4">
        <v>9</v>
      </c>
      <c r="C20" s="4">
        <v>0</v>
      </c>
      <c r="D20" s="6">
        <f t="shared" si="0"/>
        <v>1</v>
      </c>
    </row>
    <row r="21" spans="1:4" x14ac:dyDescent="0.3">
      <c r="A21" s="2" t="s">
        <v>18</v>
      </c>
      <c r="B21" s="4">
        <v>18</v>
      </c>
      <c r="C21" s="4">
        <v>0</v>
      </c>
      <c r="D21" s="6">
        <f t="shared" si="0"/>
        <v>1</v>
      </c>
    </row>
    <row r="22" spans="1:4" x14ac:dyDescent="0.3">
      <c r="A22" s="2" t="s">
        <v>19</v>
      </c>
      <c r="B22" s="4">
        <v>49</v>
      </c>
      <c r="C22" s="4">
        <v>6</v>
      </c>
      <c r="D22" s="6">
        <f t="shared" si="0"/>
        <v>7</v>
      </c>
    </row>
    <row r="23" spans="1:4" x14ac:dyDescent="0.3">
      <c r="A23" s="2" t="s">
        <v>20</v>
      </c>
      <c r="B23" s="4">
        <v>5</v>
      </c>
      <c r="C23" s="4">
        <v>0</v>
      </c>
      <c r="D23" s="6">
        <f t="shared" si="0"/>
        <v>1</v>
      </c>
    </row>
    <row r="24" spans="1:4" x14ac:dyDescent="0.3">
      <c r="A24" s="2" t="s">
        <v>21</v>
      </c>
      <c r="B24" s="4">
        <v>7</v>
      </c>
      <c r="C24" s="4">
        <v>0</v>
      </c>
      <c r="D24" s="6">
        <f t="shared" si="0"/>
        <v>1</v>
      </c>
    </row>
    <row r="25" spans="1:4" x14ac:dyDescent="0.3">
      <c r="A25" s="2" t="s">
        <v>22</v>
      </c>
      <c r="B25" s="4">
        <v>12</v>
      </c>
      <c r="C25" s="4">
        <v>1</v>
      </c>
      <c r="D25" s="6">
        <f t="shared" si="0"/>
        <v>2</v>
      </c>
    </row>
    <row r="26" spans="1:4" x14ac:dyDescent="0.3">
      <c r="A26" s="2" t="s">
        <v>23</v>
      </c>
      <c r="B26" s="4">
        <v>37</v>
      </c>
      <c r="C26" s="4">
        <v>6</v>
      </c>
      <c r="D26" s="6">
        <f t="shared" si="0"/>
        <v>7</v>
      </c>
    </row>
    <row r="27" spans="1:4" x14ac:dyDescent="0.3">
      <c r="A27" s="2" t="s">
        <v>24</v>
      </c>
      <c r="B27" s="4">
        <v>6</v>
      </c>
      <c r="C27" s="4">
        <v>0</v>
      </c>
      <c r="D27" s="6">
        <f t="shared" si="0"/>
        <v>1</v>
      </c>
    </row>
    <row r="28" spans="1:4" x14ac:dyDescent="0.3">
      <c r="A28" s="2" t="s">
        <v>25</v>
      </c>
      <c r="B28" s="4">
        <v>45</v>
      </c>
      <c r="C28" s="4">
        <v>2</v>
      </c>
      <c r="D28" s="6">
        <f t="shared" si="0"/>
        <v>3</v>
      </c>
    </row>
    <row r="29" spans="1:4" x14ac:dyDescent="0.3">
      <c r="A29" s="2" t="s">
        <v>26</v>
      </c>
      <c r="B29" s="4">
        <v>34</v>
      </c>
      <c r="C29" s="4">
        <v>2</v>
      </c>
      <c r="D29" s="6">
        <f t="shared" si="0"/>
        <v>3</v>
      </c>
    </row>
    <row r="30" spans="1:4" x14ac:dyDescent="0.3">
      <c r="A30" s="2" t="s">
        <v>27</v>
      </c>
      <c r="B30" s="4">
        <v>16</v>
      </c>
      <c r="C30" s="4">
        <v>5</v>
      </c>
      <c r="D30" s="6">
        <f t="shared" si="0"/>
        <v>6</v>
      </c>
    </row>
    <row r="31" spans="1:4" x14ac:dyDescent="0.3">
      <c r="A31" s="2" t="s">
        <v>28</v>
      </c>
      <c r="B31" s="4">
        <v>32</v>
      </c>
      <c r="C31" s="4">
        <v>2</v>
      </c>
      <c r="D31" s="6">
        <f t="shared" si="0"/>
        <v>3</v>
      </c>
    </row>
    <row r="32" spans="1:4" x14ac:dyDescent="0.3">
      <c r="A32" s="2" t="s">
        <v>29</v>
      </c>
      <c r="B32" s="4">
        <v>83</v>
      </c>
      <c r="C32" s="4">
        <v>2</v>
      </c>
      <c r="D32" s="6">
        <f t="shared" si="0"/>
        <v>3</v>
      </c>
    </row>
    <row r="33" spans="1:4" x14ac:dyDescent="0.3">
      <c r="A33" s="2" t="s">
        <v>30</v>
      </c>
      <c r="B33" s="4">
        <v>16</v>
      </c>
      <c r="C33" s="4">
        <v>3</v>
      </c>
      <c r="D33" s="6">
        <f t="shared" si="0"/>
        <v>4</v>
      </c>
    </row>
    <row r="34" spans="1:4" x14ac:dyDescent="0.3">
      <c r="A34" s="2" t="s">
        <v>31</v>
      </c>
      <c r="B34" s="4">
        <v>1</v>
      </c>
      <c r="C34" s="4">
        <v>0</v>
      </c>
      <c r="D34" s="6">
        <f t="shared" si="0"/>
        <v>1</v>
      </c>
    </row>
    <row r="35" spans="1:4" x14ac:dyDescent="0.3">
      <c r="A35" s="2" t="s">
        <v>32</v>
      </c>
      <c r="B35" s="4">
        <v>545</v>
      </c>
      <c r="C35" s="4">
        <v>39</v>
      </c>
      <c r="D35" s="6">
        <f t="shared" si="0"/>
        <v>40</v>
      </c>
    </row>
    <row r="36" spans="1:4" x14ac:dyDescent="0.3">
      <c r="A36" s="2" t="s">
        <v>33</v>
      </c>
      <c r="B36" s="4">
        <v>26</v>
      </c>
      <c r="C36" s="4">
        <v>0</v>
      </c>
      <c r="D36" s="6">
        <f t="shared" si="0"/>
        <v>1</v>
      </c>
    </row>
    <row r="37" spans="1:4" x14ac:dyDescent="0.3">
      <c r="A37" s="2" t="s">
        <v>34</v>
      </c>
      <c r="B37" s="4">
        <v>1</v>
      </c>
      <c r="C37" s="4">
        <v>0</v>
      </c>
      <c r="D37" s="6">
        <f t="shared" si="0"/>
        <v>1</v>
      </c>
    </row>
    <row r="38" spans="1:4" x14ac:dyDescent="0.3">
      <c r="A38" s="2" t="s">
        <v>35</v>
      </c>
      <c r="B38" s="4">
        <v>279</v>
      </c>
      <c r="C38" s="4">
        <v>19</v>
      </c>
      <c r="D38" s="6">
        <f t="shared" si="0"/>
        <v>20</v>
      </c>
    </row>
    <row r="39" spans="1:4" x14ac:dyDescent="0.3">
      <c r="A39" s="2" t="s">
        <v>36</v>
      </c>
      <c r="B39" s="4">
        <v>23</v>
      </c>
      <c r="C39" s="4">
        <v>1</v>
      </c>
      <c r="D39" s="6">
        <f t="shared" si="0"/>
        <v>2</v>
      </c>
    </row>
    <row r="40" spans="1:4" x14ac:dyDescent="0.3">
      <c r="A40" s="2" t="s">
        <v>37</v>
      </c>
      <c r="B40" s="4">
        <v>81</v>
      </c>
      <c r="C40" s="4">
        <v>7</v>
      </c>
      <c r="D40" s="6">
        <f t="shared" si="0"/>
        <v>8</v>
      </c>
    </row>
    <row r="41" spans="1:4" x14ac:dyDescent="0.3">
      <c r="A41" s="2" t="s">
        <v>38</v>
      </c>
      <c r="B41" s="4">
        <v>35</v>
      </c>
      <c r="C41" s="4">
        <v>5</v>
      </c>
      <c r="D41" s="6">
        <f t="shared" si="0"/>
        <v>6</v>
      </c>
    </row>
    <row r="42" spans="1:4" x14ac:dyDescent="0.3">
      <c r="A42" s="2" t="s">
        <v>39</v>
      </c>
      <c r="B42" s="4">
        <v>19</v>
      </c>
      <c r="C42" s="4">
        <v>2</v>
      </c>
      <c r="D42" s="6">
        <f t="shared" si="0"/>
        <v>3</v>
      </c>
    </row>
    <row r="43" spans="1:4" x14ac:dyDescent="0.3">
      <c r="A43" s="2" t="s">
        <v>40</v>
      </c>
      <c r="B43" s="4">
        <v>37</v>
      </c>
      <c r="C43" s="4">
        <v>0</v>
      </c>
      <c r="D43" s="6">
        <f t="shared" si="0"/>
        <v>1</v>
      </c>
    </row>
    <row r="44" spans="1:4" x14ac:dyDescent="0.3">
      <c r="A44" s="2" t="s">
        <v>41</v>
      </c>
      <c r="B44" s="4">
        <v>76</v>
      </c>
      <c r="C44" s="4">
        <v>7</v>
      </c>
      <c r="D44" s="6">
        <f t="shared" si="0"/>
        <v>8</v>
      </c>
    </row>
    <row r="45" spans="1:4" x14ac:dyDescent="0.3">
      <c r="A45" s="2" t="s">
        <v>42</v>
      </c>
      <c r="B45" s="4">
        <v>77</v>
      </c>
      <c r="C45" s="4">
        <v>9</v>
      </c>
      <c r="D45" s="6">
        <f t="shared" si="0"/>
        <v>10</v>
      </c>
    </row>
    <row r="46" spans="1:4" x14ac:dyDescent="0.3">
      <c r="A46" s="2" t="s">
        <v>43</v>
      </c>
      <c r="B46" s="4">
        <v>42</v>
      </c>
      <c r="C46" s="4">
        <v>1</v>
      </c>
      <c r="D46" s="6">
        <f t="shared" si="0"/>
        <v>2</v>
      </c>
    </row>
    <row r="47" spans="1:4" x14ac:dyDescent="0.3">
      <c r="A47" s="2" t="s">
        <v>44</v>
      </c>
      <c r="B47" s="4">
        <v>25</v>
      </c>
      <c r="C47" s="4">
        <v>0</v>
      </c>
      <c r="D47" s="6">
        <f t="shared" si="0"/>
        <v>1</v>
      </c>
    </row>
    <row r="48" spans="1:4" x14ac:dyDescent="0.3">
      <c r="A48" s="2" t="s">
        <v>45</v>
      </c>
      <c r="B48" s="4">
        <v>0</v>
      </c>
      <c r="C48" s="4">
        <v>0</v>
      </c>
      <c r="D48" s="6" t="s">
        <v>96</v>
      </c>
    </row>
    <row r="49" spans="1:4" x14ac:dyDescent="0.3">
      <c r="A49" s="2" t="s">
        <v>46</v>
      </c>
      <c r="B49" s="4">
        <v>1</v>
      </c>
      <c r="C49" s="4">
        <v>0</v>
      </c>
      <c r="D49" s="6">
        <f t="shared" si="0"/>
        <v>1</v>
      </c>
    </row>
    <row r="50" spans="1:4" x14ac:dyDescent="0.3">
      <c r="A50" s="2" t="s">
        <v>47</v>
      </c>
      <c r="B50" s="4">
        <v>66</v>
      </c>
      <c r="C50" s="4">
        <v>5</v>
      </c>
      <c r="D50" s="6">
        <f t="shared" si="0"/>
        <v>6</v>
      </c>
    </row>
    <row r="51" spans="1:4" x14ac:dyDescent="0.3">
      <c r="A51" s="2" t="s">
        <v>48</v>
      </c>
      <c r="B51" s="4">
        <v>13</v>
      </c>
      <c r="C51" s="4">
        <v>2</v>
      </c>
      <c r="D51" s="6">
        <f t="shared" si="0"/>
        <v>3</v>
      </c>
    </row>
    <row r="52" spans="1:4" x14ac:dyDescent="0.3">
      <c r="A52" s="2" t="s">
        <v>49</v>
      </c>
      <c r="B52" s="4">
        <v>19</v>
      </c>
      <c r="C52" s="4">
        <v>3</v>
      </c>
      <c r="D52" s="6">
        <f t="shared" si="0"/>
        <v>4</v>
      </c>
    </row>
    <row r="53" spans="1:4" x14ac:dyDescent="0.3">
      <c r="A53" s="2" t="s">
        <v>50</v>
      </c>
      <c r="B53" s="4">
        <v>2</v>
      </c>
      <c r="C53" s="4">
        <v>0</v>
      </c>
      <c r="D53" s="6">
        <f t="shared" si="0"/>
        <v>1</v>
      </c>
    </row>
    <row r="54" spans="1:4" x14ac:dyDescent="0.3">
      <c r="A54" s="2" t="s">
        <v>51</v>
      </c>
      <c r="B54" s="4">
        <v>1</v>
      </c>
      <c r="C54" s="4">
        <v>0</v>
      </c>
      <c r="D54" s="6">
        <f t="shared" si="0"/>
        <v>1</v>
      </c>
    </row>
    <row r="55" spans="1:4" x14ac:dyDescent="0.3">
      <c r="A55" s="2" t="s">
        <v>52</v>
      </c>
      <c r="B55" s="4">
        <v>7</v>
      </c>
      <c r="C55" s="4">
        <v>0</v>
      </c>
      <c r="D55" s="6">
        <f t="shared" si="0"/>
        <v>1</v>
      </c>
    </row>
    <row r="56" spans="1:4" x14ac:dyDescent="0.3">
      <c r="A56" s="2" t="s">
        <v>53</v>
      </c>
      <c r="B56" s="4">
        <v>3</v>
      </c>
      <c r="C56" s="4">
        <v>0</v>
      </c>
      <c r="D56" s="6">
        <f t="shared" si="0"/>
        <v>1</v>
      </c>
    </row>
    <row r="57" spans="1:4" x14ac:dyDescent="0.3">
      <c r="A57" s="2" t="s">
        <v>54</v>
      </c>
      <c r="B57" s="4">
        <v>15</v>
      </c>
      <c r="C57" s="4">
        <v>0</v>
      </c>
      <c r="D57" s="6">
        <f t="shared" si="0"/>
        <v>1</v>
      </c>
    </row>
    <row r="58" spans="1:4" x14ac:dyDescent="0.3">
      <c r="A58" s="2" t="s">
        <v>55</v>
      </c>
      <c r="B58" s="4">
        <v>23</v>
      </c>
      <c r="C58" s="4">
        <v>4</v>
      </c>
      <c r="D58" s="6">
        <f t="shared" si="0"/>
        <v>5</v>
      </c>
    </row>
    <row r="59" spans="1:4" x14ac:dyDescent="0.3">
      <c r="A59" s="2" t="s">
        <v>56</v>
      </c>
      <c r="B59" s="4">
        <v>40</v>
      </c>
      <c r="C59" s="4">
        <v>0</v>
      </c>
      <c r="D59" s="6">
        <f t="shared" si="0"/>
        <v>1</v>
      </c>
    </row>
    <row r="60" spans="1:4" x14ac:dyDescent="0.3">
      <c r="A60" s="2" t="s">
        <v>57</v>
      </c>
      <c r="B60" s="4">
        <v>1</v>
      </c>
      <c r="C60" s="4">
        <v>0</v>
      </c>
      <c r="D60" s="6">
        <f t="shared" si="0"/>
        <v>1</v>
      </c>
    </row>
    <row r="61" spans="1:4" x14ac:dyDescent="0.3">
      <c r="A61" s="2" t="s">
        <v>58</v>
      </c>
      <c r="B61" s="4">
        <v>14</v>
      </c>
      <c r="C61" s="4">
        <v>0</v>
      </c>
      <c r="D61" s="6">
        <f t="shared" si="0"/>
        <v>1</v>
      </c>
    </row>
    <row r="62" spans="1:4" x14ac:dyDescent="0.3">
      <c r="A62" s="2" t="s">
        <v>59</v>
      </c>
      <c r="B62" s="4">
        <v>251</v>
      </c>
      <c r="C62" s="4">
        <v>17</v>
      </c>
      <c r="D62" s="6">
        <f t="shared" si="0"/>
        <v>18</v>
      </c>
    </row>
    <row r="63" spans="1:4" x14ac:dyDescent="0.3">
      <c r="A63" s="2" t="s">
        <v>60</v>
      </c>
      <c r="B63" s="4">
        <v>1</v>
      </c>
      <c r="C63" s="4">
        <v>0</v>
      </c>
      <c r="D63" s="6">
        <f t="shared" si="0"/>
        <v>1</v>
      </c>
    </row>
    <row r="64" spans="1:4" x14ac:dyDescent="0.3">
      <c r="A64" s="2" t="s">
        <v>61</v>
      </c>
      <c r="B64" s="4">
        <v>10</v>
      </c>
      <c r="C64" s="4">
        <v>0</v>
      </c>
      <c r="D64" s="6">
        <f t="shared" si="0"/>
        <v>1</v>
      </c>
    </row>
    <row r="65" spans="1:4" x14ac:dyDescent="0.3">
      <c r="A65" s="2" t="s">
        <v>62</v>
      </c>
      <c r="B65" s="4">
        <v>98</v>
      </c>
      <c r="C65" s="4">
        <v>3</v>
      </c>
      <c r="D65" s="6">
        <f t="shared" si="0"/>
        <v>4</v>
      </c>
    </row>
    <row r="66" spans="1:4" x14ac:dyDescent="0.3">
      <c r="A66" s="2" t="s">
        <v>63</v>
      </c>
      <c r="B66" s="4">
        <v>64</v>
      </c>
      <c r="C66" s="4">
        <v>4</v>
      </c>
      <c r="D66" s="6">
        <f t="shared" si="0"/>
        <v>5</v>
      </c>
    </row>
    <row r="67" spans="1:4" x14ac:dyDescent="0.3">
      <c r="A67" s="2" t="s">
        <v>64</v>
      </c>
      <c r="B67" s="4">
        <v>118</v>
      </c>
      <c r="C67" s="4">
        <v>4</v>
      </c>
      <c r="D67" s="6">
        <f t="shared" si="0"/>
        <v>5</v>
      </c>
    </row>
    <row r="68" spans="1:4" x14ac:dyDescent="0.3">
      <c r="A68" s="2" t="s">
        <v>65</v>
      </c>
      <c r="B68" s="4">
        <v>73</v>
      </c>
      <c r="C68" s="4">
        <v>5</v>
      </c>
      <c r="D68" s="6">
        <f t="shared" ref="D68:D89" si="1">IF(B68&gt;0,1,0)+C68</f>
        <v>6</v>
      </c>
    </row>
    <row r="69" spans="1:4" x14ac:dyDescent="0.3">
      <c r="A69" s="2" t="s">
        <v>66</v>
      </c>
      <c r="B69" s="4">
        <v>5</v>
      </c>
      <c r="C69" s="4">
        <v>0</v>
      </c>
      <c r="D69" s="6">
        <f t="shared" si="1"/>
        <v>1</v>
      </c>
    </row>
    <row r="70" spans="1:4" x14ac:dyDescent="0.3">
      <c r="A70" s="2" t="s">
        <v>67</v>
      </c>
      <c r="B70" s="4">
        <v>201</v>
      </c>
      <c r="C70" s="4">
        <v>17</v>
      </c>
      <c r="D70" s="6">
        <f t="shared" si="1"/>
        <v>18</v>
      </c>
    </row>
    <row r="71" spans="1:4" x14ac:dyDescent="0.3">
      <c r="A71" s="2" t="s">
        <v>68</v>
      </c>
      <c r="B71" s="4">
        <v>32</v>
      </c>
      <c r="C71" s="4">
        <v>3</v>
      </c>
      <c r="D71" s="6">
        <f t="shared" si="1"/>
        <v>4</v>
      </c>
    </row>
    <row r="72" spans="1:4" x14ac:dyDescent="0.3">
      <c r="A72" s="2" t="s">
        <v>69</v>
      </c>
      <c r="B72" s="4">
        <v>30</v>
      </c>
      <c r="C72" s="4">
        <v>0</v>
      </c>
      <c r="D72" s="6">
        <f t="shared" si="1"/>
        <v>1</v>
      </c>
    </row>
    <row r="73" spans="1:4" x14ac:dyDescent="0.3">
      <c r="A73" s="2" t="s">
        <v>70</v>
      </c>
      <c r="B73" s="4">
        <v>26</v>
      </c>
      <c r="C73" s="4">
        <v>3</v>
      </c>
      <c r="D73" s="6">
        <f t="shared" si="1"/>
        <v>4</v>
      </c>
    </row>
    <row r="74" spans="1:4" x14ac:dyDescent="0.3">
      <c r="A74" s="2" t="s">
        <v>71</v>
      </c>
      <c r="B74" s="4">
        <v>72</v>
      </c>
      <c r="C74" s="4">
        <v>1</v>
      </c>
      <c r="D74" s="6">
        <f t="shared" si="1"/>
        <v>2</v>
      </c>
    </row>
    <row r="75" spans="1:4" x14ac:dyDescent="0.3">
      <c r="A75" s="2" t="s">
        <v>72</v>
      </c>
      <c r="B75" s="4">
        <v>28</v>
      </c>
      <c r="C75" s="4">
        <v>1</v>
      </c>
      <c r="D75" s="6">
        <f t="shared" si="1"/>
        <v>2</v>
      </c>
    </row>
    <row r="76" spans="1:4" x14ac:dyDescent="0.3">
      <c r="A76" s="2" t="s">
        <v>73</v>
      </c>
      <c r="B76" s="4">
        <v>96</v>
      </c>
      <c r="C76" s="4">
        <v>14</v>
      </c>
      <c r="D76" s="6">
        <f t="shared" si="1"/>
        <v>15</v>
      </c>
    </row>
    <row r="77" spans="1:4" x14ac:dyDescent="0.3">
      <c r="A77" s="2" t="s">
        <v>74</v>
      </c>
      <c r="B77" s="4">
        <v>10</v>
      </c>
      <c r="C77" s="4">
        <v>0</v>
      </c>
      <c r="D77" s="6">
        <f t="shared" si="1"/>
        <v>1</v>
      </c>
    </row>
    <row r="78" spans="1:4" x14ac:dyDescent="0.3">
      <c r="A78" s="2" t="s">
        <v>75</v>
      </c>
      <c r="B78" s="4">
        <v>70</v>
      </c>
      <c r="C78" s="4">
        <v>9</v>
      </c>
      <c r="D78" s="6">
        <f t="shared" si="1"/>
        <v>10</v>
      </c>
    </row>
    <row r="79" spans="1:4" x14ac:dyDescent="0.3">
      <c r="A79" s="2" t="s">
        <v>76</v>
      </c>
      <c r="B79" s="4">
        <v>65</v>
      </c>
      <c r="C79" s="4">
        <v>1</v>
      </c>
      <c r="D79" s="6">
        <f t="shared" si="1"/>
        <v>2</v>
      </c>
    </row>
    <row r="80" spans="1:4" x14ac:dyDescent="0.3">
      <c r="A80" s="2" t="s">
        <v>77</v>
      </c>
      <c r="B80" s="4">
        <v>30</v>
      </c>
      <c r="C80" s="4">
        <v>0</v>
      </c>
      <c r="D80" s="6">
        <f t="shared" si="1"/>
        <v>1</v>
      </c>
    </row>
    <row r="81" spans="1:4" x14ac:dyDescent="0.3">
      <c r="A81" s="2" t="s">
        <v>78</v>
      </c>
      <c r="B81" s="4">
        <v>9</v>
      </c>
      <c r="C81" s="4">
        <v>0</v>
      </c>
      <c r="D81" s="6">
        <f t="shared" si="1"/>
        <v>1</v>
      </c>
    </row>
    <row r="82" spans="1:4" x14ac:dyDescent="0.3">
      <c r="A82" s="2" t="s">
        <v>79</v>
      </c>
      <c r="B82" s="4">
        <v>147</v>
      </c>
      <c r="C82" s="4">
        <v>12</v>
      </c>
      <c r="D82" s="6">
        <f t="shared" si="1"/>
        <v>13</v>
      </c>
    </row>
    <row r="83" spans="1:4" x14ac:dyDescent="0.3">
      <c r="A83" s="2" t="s">
        <v>80</v>
      </c>
      <c r="B83" s="4">
        <v>2</v>
      </c>
      <c r="C83" s="4">
        <v>0</v>
      </c>
      <c r="D83" s="6">
        <f t="shared" si="1"/>
        <v>1</v>
      </c>
    </row>
    <row r="84" spans="1:4" x14ac:dyDescent="0.3">
      <c r="A84" s="2" t="s">
        <v>81</v>
      </c>
      <c r="B84" s="4">
        <v>49</v>
      </c>
      <c r="C84" s="4">
        <v>6</v>
      </c>
      <c r="D84" s="6">
        <f t="shared" si="1"/>
        <v>7</v>
      </c>
    </row>
    <row r="85" spans="1:4" x14ac:dyDescent="0.3">
      <c r="A85" s="2" t="s">
        <v>82</v>
      </c>
      <c r="B85" s="4">
        <v>0</v>
      </c>
      <c r="C85" s="4">
        <v>0</v>
      </c>
      <c r="D85" s="6" t="s">
        <v>96</v>
      </c>
    </row>
    <row r="86" spans="1:4" x14ac:dyDescent="0.3">
      <c r="A86" s="2" t="s">
        <v>83</v>
      </c>
      <c r="B86" s="4">
        <v>5</v>
      </c>
      <c r="C86" s="4">
        <v>0</v>
      </c>
      <c r="D86" s="6">
        <f t="shared" si="1"/>
        <v>1</v>
      </c>
    </row>
    <row r="87" spans="1:4" x14ac:dyDescent="0.3">
      <c r="A87" s="2" t="s">
        <v>84</v>
      </c>
      <c r="B87" s="4">
        <v>81</v>
      </c>
      <c r="C87" s="4">
        <v>6</v>
      </c>
      <c r="D87" s="6">
        <f t="shared" si="1"/>
        <v>7</v>
      </c>
    </row>
    <row r="88" spans="1:4" x14ac:dyDescent="0.3">
      <c r="A88" s="2" t="s">
        <v>86</v>
      </c>
      <c r="B88" s="4">
        <v>1</v>
      </c>
      <c r="C88" s="4">
        <v>0</v>
      </c>
      <c r="D88" s="6">
        <f t="shared" si="1"/>
        <v>1</v>
      </c>
    </row>
    <row r="89" spans="1:4" x14ac:dyDescent="0.3">
      <c r="A89" s="2" t="s">
        <v>87</v>
      </c>
      <c r="B89" s="4">
        <v>1</v>
      </c>
      <c r="C89" s="4">
        <v>0</v>
      </c>
      <c r="D89" s="6">
        <f t="shared" si="1"/>
        <v>1</v>
      </c>
    </row>
    <row r="90" spans="1:4" x14ac:dyDescent="0.3">
      <c r="A90" s="2" t="s">
        <v>88</v>
      </c>
      <c r="B90" s="4">
        <v>0</v>
      </c>
      <c r="C90" s="4">
        <v>0</v>
      </c>
      <c r="D90" s="6" t="s">
        <v>96</v>
      </c>
    </row>
    <row r="91" spans="1:4" x14ac:dyDescent="0.3">
      <c r="A91" s="2" t="s">
        <v>89</v>
      </c>
      <c r="B91" s="4">
        <v>0</v>
      </c>
      <c r="C91" s="4">
        <v>0</v>
      </c>
      <c r="D91" s="6" t="s">
        <v>96</v>
      </c>
    </row>
  </sheetData>
  <autoFilter ref="A2:D91" xr:uid="{00000000-0009-0000-0000-000000000000}"/>
  <mergeCells count="1">
    <mergeCell ref="A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workbookViewId="0">
      <selection activeCell="E10" sqref="E10"/>
    </sheetView>
  </sheetViews>
  <sheetFormatPr defaultRowHeight="14.4" x14ac:dyDescent="0.3"/>
  <cols>
    <col min="1" max="1" width="36.5546875" customWidth="1"/>
    <col min="2" max="2" width="24.88671875" customWidth="1"/>
    <col min="3" max="3" width="26.44140625" customWidth="1"/>
    <col min="4" max="4" width="33" style="7" customWidth="1"/>
    <col min="5" max="5" width="39.6640625" style="7" customWidth="1"/>
  </cols>
  <sheetData>
    <row r="1" spans="1:5" ht="33.75" customHeight="1" x14ac:dyDescent="0.3">
      <c r="A1" s="138" t="s">
        <v>255</v>
      </c>
      <c r="B1" s="139"/>
      <c r="C1" s="139"/>
      <c r="D1" s="139"/>
      <c r="E1" s="139"/>
    </row>
    <row r="2" spans="1:5" ht="124.5" customHeight="1" x14ac:dyDescent="0.3">
      <c r="A2" s="4" t="s">
        <v>94</v>
      </c>
      <c r="B2" s="3" t="s">
        <v>259</v>
      </c>
      <c r="C2" s="3" t="s">
        <v>260</v>
      </c>
      <c r="D2" s="3" t="s">
        <v>257</v>
      </c>
      <c r="E2" s="3" t="s">
        <v>258</v>
      </c>
    </row>
    <row r="3" spans="1:5" x14ac:dyDescent="0.3">
      <c r="A3" s="2" t="s">
        <v>0</v>
      </c>
      <c r="B3" s="4">
        <v>13773</v>
      </c>
      <c r="C3" s="4">
        <v>7721</v>
      </c>
      <c r="D3" s="4">
        <v>103</v>
      </c>
      <c r="E3" s="4">
        <v>11174</v>
      </c>
    </row>
    <row r="4" spans="1:5" x14ac:dyDescent="0.3">
      <c r="A4" s="2" t="s">
        <v>1</v>
      </c>
      <c r="B4" s="4">
        <v>5090</v>
      </c>
      <c r="C4" s="4">
        <v>2443</v>
      </c>
      <c r="D4" s="4">
        <v>16</v>
      </c>
      <c r="E4" s="4">
        <v>3815</v>
      </c>
    </row>
    <row r="5" spans="1:5" x14ac:dyDescent="0.3">
      <c r="A5" s="2" t="s">
        <v>2</v>
      </c>
      <c r="B5" s="4">
        <v>6562</v>
      </c>
      <c r="C5" s="4">
        <v>4137</v>
      </c>
      <c r="D5" s="4">
        <v>590</v>
      </c>
      <c r="E5" s="4">
        <v>6859</v>
      </c>
    </row>
    <row r="6" spans="1:5" x14ac:dyDescent="0.3">
      <c r="A6" s="2" t="s">
        <v>3</v>
      </c>
      <c r="B6" s="4">
        <v>5883</v>
      </c>
      <c r="C6" s="4">
        <v>2610</v>
      </c>
      <c r="D6" s="4">
        <v>8</v>
      </c>
      <c r="E6" s="4">
        <v>3793</v>
      </c>
    </row>
    <row r="7" spans="1:5" x14ac:dyDescent="0.3">
      <c r="A7" s="2" t="s">
        <v>4</v>
      </c>
      <c r="B7" s="4">
        <v>8909</v>
      </c>
      <c r="C7" s="4">
        <v>4865</v>
      </c>
      <c r="D7" s="4">
        <v>233</v>
      </c>
      <c r="E7" s="4">
        <v>8947</v>
      </c>
    </row>
    <row r="8" spans="1:5" x14ac:dyDescent="0.3">
      <c r="A8" s="2" t="s">
        <v>5</v>
      </c>
      <c r="B8" s="4">
        <v>6937</v>
      </c>
      <c r="C8" s="4">
        <v>2723</v>
      </c>
      <c r="D8" s="4">
        <v>29</v>
      </c>
      <c r="E8" s="4">
        <v>5658</v>
      </c>
    </row>
    <row r="9" spans="1:5" x14ac:dyDescent="0.3">
      <c r="A9" s="2" t="s">
        <v>6</v>
      </c>
      <c r="B9" s="4">
        <v>7954</v>
      </c>
      <c r="C9" s="4">
        <v>4727</v>
      </c>
      <c r="D9" s="4">
        <v>449</v>
      </c>
      <c r="E9" s="4">
        <v>6849</v>
      </c>
    </row>
    <row r="10" spans="1:5" x14ac:dyDescent="0.3">
      <c r="A10" s="2" t="s">
        <v>7</v>
      </c>
      <c r="B10" s="4">
        <v>14174</v>
      </c>
      <c r="C10" s="4">
        <v>7203</v>
      </c>
      <c r="D10" s="4">
        <v>81</v>
      </c>
      <c r="E10" s="4">
        <v>10326</v>
      </c>
    </row>
    <row r="11" spans="1:5" x14ac:dyDescent="0.3">
      <c r="A11" s="2" t="s">
        <v>8</v>
      </c>
      <c r="B11" s="4">
        <v>6971</v>
      </c>
      <c r="C11" s="4">
        <v>3500</v>
      </c>
      <c r="D11" s="4">
        <v>86</v>
      </c>
      <c r="E11" s="4">
        <v>7372</v>
      </c>
    </row>
    <row r="12" spans="1:5" x14ac:dyDescent="0.3">
      <c r="A12" s="2" t="s">
        <v>9</v>
      </c>
      <c r="B12" s="4">
        <v>12611</v>
      </c>
      <c r="C12" s="4">
        <v>5696</v>
      </c>
      <c r="D12" s="4">
        <v>148</v>
      </c>
      <c r="E12" s="4">
        <v>9222</v>
      </c>
    </row>
    <row r="13" spans="1:5" x14ac:dyDescent="0.3">
      <c r="A13" s="2" t="s">
        <v>10</v>
      </c>
      <c r="B13" s="4">
        <v>43956</v>
      </c>
      <c r="C13" s="4">
        <v>24280</v>
      </c>
      <c r="D13" s="4">
        <v>751</v>
      </c>
      <c r="E13" s="4">
        <v>26407</v>
      </c>
    </row>
    <row r="14" spans="1:5" x14ac:dyDescent="0.3">
      <c r="A14" s="2" t="s">
        <v>11</v>
      </c>
      <c r="B14" s="4">
        <v>23106</v>
      </c>
      <c r="C14" s="4">
        <v>13776</v>
      </c>
      <c r="D14" s="4">
        <v>418</v>
      </c>
      <c r="E14" s="4">
        <v>20650</v>
      </c>
    </row>
    <row r="15" spans="1:5" x14ac:dyDescent="0.3">
      <c r="A15" s="2" t="s">
        <v>12</v>
      </c>
      <c r="B15" s="4">
        <v>2312</v>
      </c>
      <c r="C15" s="4">
        <v>1082</v>
      </c>
      <c r="D15" s="4">
        <v>48</v>
      </c>
      <c r="E15" s="4">
        <v>2313</v>
      </c>
    </row>
    <row r="16" spans="1:5" x14ac:dyDescent="0.3">
      <c r="A16" s="2" t="s">
        <v>13</v>
      </c>
      <c r="B16" s="4">
        <v>633</v>
      </c>
      <c r="C16" s="4">
        <v>309</v>
      </c>
      <c r="D16" s="4">
        <v>0</v>
      </c>
      <c r="E16" s="4">
        <v>710</v>
      </c>
    </row>
    <row r="17" spans="1:5" x14ac:dyDescent="0.3">
      <c r="A17" s="2" t="s">
        <v>14</v>
      </c>
      <c r="B17" s="4">
        <v>6138</v>
      </c>
      <c r="C17" s="4">
        <v>3459</v>
      </c>
      <c r="D17" s="4">
        <v>10</v>
      </c>
      <c r="E17" s="4">
        <v>5595</v>
      </c>
    </row>
    <row r="18" spans="1:5" x14ac:dyDescent="0.3">
      <c r="A18" s="2" t="s">
        <v>15</v>
      </c>
      <c r="B18" s="4">
        <v>5069</v>
      </c>
      <c r="C18" s="4">
        <v>2772</v>
      </c>
      <c r="D18" s="4">
        <v>0</v>
      </c>
      <c r="E18" s="4">
        <v>4531</v>
      </c>
    </row>
    <row r="19" spans="1:5" x14ac:dyDescent="0.3">
      <c r="A19" s="2" t="s">
        <v>16</v>
      </c>
      <c r="B19" s="4">
        <v>14653</v>
      </c>
      <c r="C19" s="4">
        <v>7500</v>
      </c>
      <c r="D19" s="4">
        <v>123</v>
      </c>
      <c r="E19" s="4">
        <v>12636</v>
      </c>
    </row>
    <row r="20" spans="1:5" x14ac:dyDescent="0.3">
      <c r="A20" s="2" t="s">
        <v>17</v>
      </c>
      <c r="B20" s="4">
        <v>4042</v>
      </c>
      <c r="C20" s="4">
        <v>2033</v>
      </c>
      <c r="D20" s="4">
        <v>69</v>
      </c>
      <c r="E20" s="4">
        <v>2900</v>
      </c>
    </row>
    <row r="21" spans="1:5" x14ac:dyDescent="0.3">
      <c r="A21" s="2" t="s">
        <v>18</v>
      </c>
      <c r="B21" s="4">
        <v>5574</v>
      </c>
      <c r="C21" s="4">
        <v>2684</v>
      </c>
      <c r="D21" s="4">
        <v>52</v>
      </c>
      <c r="E21" s="4">
        <v>3570</v>
      </c>
    </row>
    <row r="22" spans="1:5" x14ac:dyDescent="0.3">
      <c r="A22" s="2" t="s">
        <v>19</v>
      </c>
      <c r="B22" s="4">
        <v>5055</v>
      </c>
      <c r="C22" s="4">
        <v>3614</v>
      </c>
      <c r="D22" s="4">
        <v>86</v>
      </c>
      <c r="E22" s="4">
        <v>5037</v>
      </c>
    </row>
    <row r="23" spans="1:5" x14ac:dyDescent="0.3">
      <c r="A23" s="2" t="s">
        <v>20</v>
      </c>
      <c r="B23" s="4">
        <v>1619</v>
      </c>
      <c r="C23" s="4">
        <v>740</v>
      </c>
      <c r="D23" s="4">
        <v>0</v>
      </c>
      <c r="E23" s="4">
        <v>1573</v>
      </c>
    </row>
    <row r="24" spans="1:5" x14ac:dyDescent="0.3">
      <c r="A24" s="2" t="s">
        <v>21</v>
      </c>
      <c r="B24" s="4">
        <v>2572</v>
      </c>
      <c r="C24" s="4">
        <v>873</v>
      </c>
      <c r="D24" s="4">
        <v>1</v>
      </c>
      <c r="E24" s="4">
        <v>1960</v>
      </c>
    </row>
    <row r="25" spans="1:5" x14ac:dyDescent="0.3">
      <c r="A25" s="2" t="s">
        <v>22</v>
      </c>
      <c r="B25" s="4">
        <v>15790</v>
      </c>
      <c r="C25" s="4">
        <v>9174</v>
      </c>
      <c r="D25" s="4">
        <v>57</v>
      </c>
      <c r="E25" s="4">
        <v>15641</v>
      </c>
    </row>
    <row r="26" spans="1:5" x14ac:dyDescent="0.3">
      <c r="A26" s="2" t="s">
        <v>23</v>
      </c>
      <c r="B26" s="4">
        <v>6115</v>
      </c>
      <c r="C26" s="4">
        <v>3450</v>
      </c>
      <c r="D26" s="4">
        <v>146</v>
      </c>
      <c r="E26" s="4">
        <v>7606</v>
      </c>
    </row>
    <row r="27" spans="1:5" x14ac:dyDescent="0.3">
      <c r="A27" s="2" t="s">
        <v>24</v>
      </c>
      <c r="B27" s="4">
        <v>3497</v>
      </c>
      <c r="C27" s="4">
        <v>1994</v>
      </c>
      <c r="D27" s="4">
        <v>26</v>
      </c>
      <c r="E27" s="4">
        <v>4828</v>
      </c>
    </row>
    <row r="28" spans="1:5" x14ac:dyDescent="0.3">
      <c r="A28" s="2" t="s">
        <v>25</v>
      </c>
      <c r="B28" s="4">
        <v>35781</v>
      </c>
      <c r="C28" s="4">
        <v>17385</v>
      </c>
      <c r="D28" s="4">
        <v>46</v>
      </c>
      <c r="E28" s="4">
        <v>22441</v>
      </c>
    </row>
    <row r="29" spans="1:5" x14ac:dyDescent="0.3">
      <c r="A29" s="2" t="s">
        <v>26</v>
      </c>
      <c r="B29" s="4">
        <v>16057</v>
      </c>
      <c r="C29" s="4">
        <v>9641</v>
      </c>
      <c r="D29" s="4">
        <v>570</v>
      </c>
      <c r="E29" s="4">
        <v>15810</v>
      </c>
    </row>
    <row r="30" spans="1:5" x14ac:dyDescent="0.3">
      <c r="A30" s="2" t="s">
        <v>27</v>
      </c>
      <c r="B30" s="4">
        <v>4445</v>
      </c>
      <c r="C30" s="4">
        <v>2722</v>
      </c>
      <c r="D30" s="4">
        <v>277</v>
      </c>
      <c r="E30" s="4">
        <v>4127</v>
      </c>
    </row>
    <row r="31" spans="1:5" x14ac:dyDescent="0.3">
      <c r="A31" s="2" t="s">
        <v>28</v>
      </c>
      <c r="B31" s="4">
        <v>7255</v>
      </c>
      <c r="C31" s="4">
        <v>3664</v>
      </c>
      <c r="D31" s="4">
        <v>173</v>
      </c>
      <c r="E31" s="4">
        <v>5937</v>
      </c>
    </row>
    <row r="32" spans="1:5" x14ac:dyDescent="0.3">
      <c r="A32" s="2" t="s">
        <v>29</v>
      </c>
      <c r="B32" s="4">
        <v>5140</v>
      </c>
      <c r="C32" s="4">
        <v>2683</v>
      </c>
      <c r="D32" s="4">
        <v>64</v>
      </c>
      <c r="E32" s="4">
        <v>6067</v>
      </c>
    </row>
    <row r="33" spans="1:5" x14ac:dyDescent="0.3">
      <c r="A33" s="2" t="s">
        <v>30</v>
      </c>
      <c r="B33" s="4">
        <v>6648</v>
      </c>
      <c r="C33" s="4">
        <v>2956</v>
      </c>
      <c r="D33" s="4">
        <v>42</v>
      </c>
      <c r="E33" s="4">
        <v>5605</v>
      </c>
    </row>
    <row r="34" spans="1:5" x14ac:dyDescent="0.3">
      <c r="A34" s="2" t="s">
        <v>31</v>
      </c>
      <c r="B34" s="4">
        <v>791</v>
      </c>
      <c r="C34" s="4">
        <v>509</v>
      </c>
      <c r="D34" s="4">
        <v>0</v>
      </c>
      <c r="E34" s="4">
        <v>1303</v>
      </c>
    </row>
    <row r="35" spans="1:5" x14ac:dyDescent="0.3">
      <c r="A35" s="2" t="s">
        <v>32</v>
      </c>
      <c r="B35" s="4">
        <v>27252</v>
      </c>
      <c r="C35" s="4">
        <v>16402</v>
      </c>
      <c r="D35" s="4">
        <v>955</v>
      </c>
      <c r="E35" s="4">
        <v>20842</v>
      </c>
    </row>
    <row r="36" spans="1:5" x14ac:dyDescent="0.3">
      <c r="A36" s="2" t="s">
        <v>33</v>
      </c>
      <c r="B36" s="4">
        <v>3747</v>
      </c>
      <c r="C36" s="4">
        <v>1996</v>
      </c>
      <c r="D36" s="4">
        <v>74</v>
      </c>
      <c r="E36" s="4">
        <v>4155</v>
      </c>
    </row>
    <row r="37" spans="1:5" x14ac:dyDescent="0.3">
      <c r="A37" s="2" t="s">
        <v>34</v>
      </c>
      <c r="B37" s="4">
        <v>267</v>
      </c>
      <c r="C37" s="4">
        <v>159</v>
      </c>
      <c r="D37" s="4">
        <v>0</v>
      </c>
      <c r="E37" s="4">
        <v>300</v>
      </c>
    </row>
    <row r="38" spans="1:5" x14ac:dyDescent="0.3">
      <c r="A38" s="2" t="s">
        <v>35</v>
      </c>
      <c r="B38" s="4">
        <v>18433</v>
      </c>
      <c r="C38" s="4">
        <v>10925</v>
      </c>
      <c r="D38" s="4">
        <v>2055</v>
      </c>
      <c r="E38" s="4">
        <v>15776</v>
      </c>
    </row>
    <row r="39" spans="1:5" x14ac:dyDescent="0.3">
      <c r="A39" s="2" t="s">
        <v>36</v>
      </c>
      <c r="B39" s="4">
        <v>3341</v>
      </c>
      <c r="C39" s="4">
        <v>1782</v>
      </c>
      <c r="D39" s="4">
        <v>64</v>
      </c>
      <c r="E39" s="4">
        <v>3113</v>
      </c>
    </row>
    <row r="40" spans="1:5" x14ac:dyDescent="0.3">
      <c r="A40" s="2" t="s">
        <v>37</v>
      </c>
      <c r="B40" s="4">
        <v>15488</v>
      </c>
      <c r="C40" s="4">
        <v>12028</v>
      </c>
      <c r="D40" s="4">
        <v>461</v>
      </c>
      <c r="E40" s="4">
        <v>12134</v>
      </c>
    </row>
    <row r="41" spans="1:5" x14ac:dyDescent="0.3">
      <c r="A41" s="2" t="s">
        <v>38</v>
      </c>
      <c r="B41" s="4">
        <v>13276</v>
      </c>
      <c r="C41" s="4">
        <v>8026</v>
      </c>
      <c r="D41" s="4">
        <v>697</v>
      </c>
      <c r="E41" s="4">
        <v>10413</v>
      </c>
    </row>
    <row r="42" spans="1:5" x14ac:dyDescent="0.3">
      <c r="A42" s="2" t="s">
        <v>39</v>
      </c>
      <c r="B42" s="4">
        <v>12469</v>
      </c>
      <c r="C42" s="4">
        <v>6877</v>
      </c>
      <c r="D42" s="4">
        <v>237</v>
      </c>
      <c r="E42" s="4">
        <v>8820</v>
      </c>
    </row>
    <row r="43" spans="1:5" x14ac:dyDescent="0.3">
      <c r="A43" s="2" t="s">
        <v>40</v>
      </c>
      <c r="B43" s="4">
        <v>4105</v>
      </c>
      <c r="C43" s="4">
        <v>2209</v>
      </c>
      <c r="D43" s="4">
        <v>13</v>
      </c>
      <c r="E43" s="4">
        <v>3218</v>
      </c>
    </row>
    <row r="44" spans="1:5" x14ac:dyDescent="0.3">
      <c r="A44" s="2" t="s">
        <v>41</v>
      </c>
      <c r="B44" s="4">
        <v>6906</v>
      </c>
      <c r="C44" s="4">
        <v>3686</v>
      </c>
      <c r="D44" s="4">
        <v>168</v>
      </c>
      <c r="E44" s="4">
        <v>6427</v>
      </c>
    </row>
    <row r="45" spans="1:5" x14ac:dyDescent="0.3">
      <c r="A45" s="2" t="s">
        <v>42</v>
      </c>
      <c r="B45" s="4">
        <v>16682</v>
      </c>
      <c r="C45" s="4">
        <v>10207</v>
      </c>
      <c r="D45" s="4">
        <v>517</v>
      </c>
      <c r="E45" s="4">
        <v>15676</v>
      </c>
    </row>
    <row r="46" spans="1:5" x14ac:dyDescent="0.3">
      <c r="A46" s="2" t="s">
        <v>43</v>
      </c>
      <c r="B46" s="4">
        <v>10039</v>
      </c>
      <c r="C46" s="4">
        <v>4918</v>
      </c>
      <c r="D46" s="4">
        <v>147</v>
      </c>
      <c r="E46" s="4">
        <v>8317</v>
      </c>
    </row>
    <row r="47" spans="1:5" x14ac:dyDescent="0.3">
      <c r="A47" s="2" t="s">
        <v>44</v>
      </c>
      <c r="B47" s="4">
        <v>3192</v>
      </c>
      <c r="C47" s="4">
        <v>1476</v>
      </c>
      <c r="D47" s="4">
        <v>4</v>
      </c>
      <c r="E47" s="4">
        <v>2605</v>
      </c>
    </row>
    <row r="48" spans="1:5" x14ac:dyDescent="0.3">
      <c r="A48" s="2" t="s">
        <v>45</v>
      </c>
      <c r="B48" s="4">
        <v>2210</v>
      </c>
      <c r="C48" s="4">
        <v>834</v>
      </c>
      <c r="D48" s="4">
        <v>0</v>
      </c>
      <c r="E48" s="4">
        <v>1086</v>
      </c>
    </row>
    <row r="49" spans="1:5" x14ac:dyDescent="0.3">
      <c r="A49" s="2" t="s">
        <v>46</v>
      </c>
      <c r="B49" s="4">
        <v>1725</v>
      </c>
      <c r="C49" s="4">
        <v>667</v>
      </c>
      <c r="D49" s="4">
        <v>0</v>
      </c>
      <c r="E49" s="4">
        <v>1601</v>
      </c>
    </row>
    <row r="50" spans="1:5" x14ac:dyDescent="0.3">
      <c r="A50" s="2" t="s">
        <v>47</v>
      </c>
      <c r="B50" s="4">
        <v>26568</v>
      </c>
      <c r="C50" s="4">
        <v>14202</v>
      </c>
      <c r="D50" s="4">
        <v>585</v>
      </c>
      <c r="E50" s="4">
        <v>22102</v>
      </c>
    </row>
    <row r="51" spans="1:5" x14ac:dyDescent="0.3">
      <c r="A51" s="2" t="s">
        <v>48</v>
      </c>
      <c r="B51" s="4">
        <v>6071</v>
      </c>
      <c r="C51" s="4">
        <v>3455</v>
      </c>
      <c r="D51" s="4">
        <v>55</v>
      </c>
      <c r="E51" s="4">
        <v>5204</v>
      </c>
    </row>
    <row r="52" spans="1:5" x14ac:dyDescent="0.3">
      <c r="A52" s="2" t="s">
        <v>49</v>
      </c>
      <c r="B52" s="4">
        <v>1647</v>
      </c>
      <c r="C52" s="4">
        <v>203</v>
      </c>
      <c r="D52" s="4">
        <v>9</v>
      </c>
      <c r="E52" s="4">
        <v>9752</v>
      </c>
    </row>
    <row r="53" spans="1:5" x14ac:dyDescent="0.3">
      <c r="A53" s="2" t="s">
        <v>50</v>
      </c>
      <c r="B53" s="4">
        <v>3318</v>
      </c>
      <c r="C53" s="4">
        <v>3147</v>
      </c>
      <c r="D53" s="4">
        <v>0</v>
      </c>
      <c r="E53" s="4">
        <v>2955</v>
      </c>
    </row>
    <row r="54" spans="1:5" x14ac:dyDescent="0.3">
      <c r="A54" s="2" t="s">
        <v>51</v>
      </c>
      <c r="B54" s="4">
        <v>2238</v>
      </c>
      <c r="C54" s="4">
        <v>1244</v>
      </c>
      <c r="D54" s="4">
        <v>5</v>
      </c>
      <c r="E54" s="4">
        <v>2609</v>
      </c>
    </row>
    <row r="55" spans="1:5" x14ac:dyDescent="0.3">
      <c r="A55" s="2" t="s">
        <v>52</v>
      </c>
      <c r="B55" s="4">
        <v>3745</v>
      </c>
      <c r="C55" s="4">
        <v>2069</v>
      </c>
      <c r="D55" s="4">
        <v>46</v>
      </c>
      <c r="E55" s="4">
        <v>2589</v>
      </c>
    </row>
    <row r="56" spans="1:5" x14ac:dyDescent="0.3">
      <c r="A56" s="2" t="s">
        <v>53</v>
      </c>
      <c r="B56" s="4">
        <v>4463</v>
      </c>
      <c r="C56" s="4">
        <v>2554</v>
      </c>
      <c r="D56" s="4">
        <v>0</v>
      </c>
      <c r="E56" s="4">
        <v>4514</v>
      </c>
    </row>
    <row r="57" spans="1:5" x14ac:dyDescent="0.3">
      <c r="A57" s="2" t="s">
        <v>54</v>
      </c>
      <c r="B57" s="4">
        <v>10605</v>
      </c>
      <c r="C57" s="4">
        <v>4531</v>
      </c>
      <c r="D57" s="4">
        <v>149</v>
      </c>
      <c r="E57" s="4">
        <v>7897</v>
      </c>
    </row>
    <row r="58" spans="1:5" x14ac:dyDescent="0.3">
      <c r="A58" s="2" t="s">
        <v>55</v>
      </c>
      <c r="B58" s="4">
        <v>3380</v>
      </c>
      <c r="C58" s="4">
        <v>1467</v>
      </c>
      <c r="D58" s="4">
        <v>43</v>
      </c>
      <c r="E58" s="4">
        <v>4161</v>
      </c>
    </row>
    <row r="59" spans="1:5" x14ac:dyDescent="0.3">
      <c r="A59" s="2" t="s">
        <v>56</v>
      </c>
      <c r="B59" s="4">
        <v>4026</v>
      </c>
      <c r="C59" s="4">
        <v>2165</v>
      </c>
      <c r="D59" s="4">
        <v>71</v>
      </c>
      <c r="E59" s="4">
        <v>2947</v>
      </c>
    </row>
    <row r="60" spans="1:5" x14ac:dyDescent="0.3">
      <c r="A60" s="2" t="s">
        <v>57</v>
      </c>
      <c r="B60" s="4">
        <v>6794</v>
      </c>
      <c r="C60" s="4">
        <v>3241</v>
      </c>
      <c r="D60" s="4">
        <v>0</v>
      </c>
      <c r="E60" s="4">
        <v>6712</v>
      </c>
    </row>
    <row r="61" spans="1:5" x14ac:dyDescent="0.3">
      <c r="A61" s="2" t="s">
        <v>58</v>
      </c>
      <c r="B61" s="4">
        <v>4603</v>
      </c>
      <c r="C61" s="4">
        <v>1732</v>
      </c>
      <c r="D61" s="4">
        <v>5</v>
      </c>
      <c r="E61" s="4">
        <v>3675</v>
      </c>
    </row>
    <row r="62" spans="1:5" x14ac:dyDescent="0.3">
      <c r="A62" s="2" t="s">
        <v>59</v>
      </c>
      <c r="B62" s="4">
        <v>21983</v>
      </c>
      <c r="C62" s="4">
        <v>12017</v>
      </c>
      <c r="D62" s="4">
        <v>1042</v>
      </c>
      <c r="E62" s="4">
        <v>16070</v>
      </c>
    </row>
    <row r="63" spans="1:5" x14ac:dyDescent="0.3">
      <c r="A63" s="2" t="s">
        <v>60</v>
      </c>
      <c r="B63" s="4">
        <v>2958</v>
      </c>
      <c r="C63" s="4">
        <v>632</v>
      </c>
      <c r="D63" s="4">
        <v>0</v>
      </c>
      <c r="E63" s="4">
        <v>2851</v>
      </c>
    </row>
    <row r="64" spans="1:5" x14ac:dyDescent="0.3">
      <c r="A64" s="2" t="s">
        <v>61</v>
      </c>
      <c r="B64" s="4">
        <v>3361</v>
      </c>
      <c r="C64" s="4">
        <v>1622</v>
      </c>
      <c r="D64" s="4">
        <v>54</v>
      </c>
      <c r="E64" s="4">
        <v>2696</v>
      </c>
    </row>
    <row r="65" spans="1:5" x14ac:dyDescent="0.3">
      <c r="A65" s="2" t="s">
        <v>62</v>
      </c>
      <c r="B65" s="4">
        <v>26271</v>
      </c>
      <c r="C65" s="4">
        <v>12914</v>
      </c>
      <c r="D65" s="4">
        <v>260</v>
      </c>
      <c r="E65" s="4">
        <v>21891</v>
      </c>
    </row>
    <row r="66" spans="1:5" x14ac:dyDescent="0.3">
      <c r="A66" s="2" t="s">
        <v>63</v>
      </c>
      <c r="B66" s="4">
        <v>6017</v>
      </c>
      <c r="C66" s="4">
        <v>3537</v>
      </c>
      <c r="D66" s="4">
        <v>152</v>
      </c>
      <c r="E66" s="4">
        <v>5774</v>
      </c>
    </row>
    <row r="67" spans="1:5" x14ac:dyDescent="0.3">
      <c r="A67" s="2" t="s">
        <v>64</v>
      </c>
      <c r="B67" s="4">
        <v>20454</v>
      </c>
      <c r="C67" s="4">
        <v>11264</v>
      </c>
      <c r="D67" s="4">
        <v>391</v>
      </c>
      <c r="E67" s="4">
        <v>17472</v>
      </c>
    </row>
    <row r="68" spans="1:5" x14ac:dyDescent="0.3">
      <c r="A68" s="2" t="s">
        <v>65</v>
      </c>
      <c r="B68" s="4">
        <v>13558</v>
      </c>
      <c r="C68" s="4">
        <v>6929</v>
      </c>
      <c r="D68" s="4">
        <v>132</v>
      </c>
      <c r="E68" s="4">
        <v>8645</v>
      </c>
    </row>
    <row r="69" spans="1:5" x14ac:dyDescent="0.3">
      <c r="A69" s="2" t="s">
        <v>66</v>
      </c>
      <c r="B69" s="4">
        <v>2287</v>
      </c>
      <c r="C69" s="4">
        <v>1069</v>
      </c>
      <c r="D69" s="4">
        <v>0</v>
      </c>
      <c r="E69" s="4">
        <v>2120</v>
      </c>
    </row>
    <row r="70" spans="1:5" x14ac:dyDescent="0.3">
      <c r="A70" s="2" t="s">
        <v>67</v>
      </c>
      <c r="B70" s="4">
        <v>26128</v>
      </c>
      <c r="C70" s="4">
        <v>16214</v>
      </c>
      <c r="D70" s="4">
        <v>2235</v>
      </c>
      <c r="E70" s="4">
        <v>24370</v>
      </c>
    </row>
    <row r="71" spans="1:5" x14ac:dyDescent="0.3">
      <c r="A71" s="2" t="s">
        <v>68</v>
      </c>
      <c r="B71" s="4">
        <v>5125</v>
      </c>
      <c r="C71" s="4">
        <v>2486</v>
      </c>
      <c r="D71" s="4">
        <v>86</v>
      </c>
      <c r="E71" s="4">
        <v>4096</v>
      </c>
    </row>
    <row r="72" spans="1:5" x14ac:dyDescent="0.3">
      <c r="A72" s="2" t="s">
        <v>69</v>
      </c>
      <c r="B72" s="4">
        <v>18566</v>
      </c>
      <c r="C72" s="4">
        <v>13071</v>
      </c>
      <c r="D72" s="4">
        <v>39</v>
      </c>
      <c r="E72" s="4">
        <v>9639</v>
      </c>
    </row>
    <row r="73" spans="1:5" x14ac:dyDescent="0.3">
      <c r="A73" s="2" t="s">
        <v>70</v>
      </c>
      <c r="B73" s="4">
        <v>6355</v>
      </c>
      <c r="C73" s="4">
        <v>3520</v>
      </c>
      <c r="D73" s="4">
        <v>219</v>
      </c>
      <c r="E73" s="4">
        <v>4678</v>
      </c>
    </row>
    <row r="74" spans="1:5" x14ac:dyDescent="0.3">
      <c r="A74" s="2" t="s">
        <v>71</v>
      </c>
      <c r="B74" s="4">
        <v>6559</v>
      </c>
      <c r="C74" s="4">
        <v>3624</v>
      </c>
      <c r="D74" s="4">
        <v>18</v>
      </c>
      <c r="E74" s="4">
        <v>6229</v>
      </c>
    </row>
    <row r="75" spans="1:5" x14ac:dyDescent="0.3">
      <c r="A75" s="2" t="s">
        <v>72</v>
      </c>
      <c r="B75" s="4">
        <v>5615</v>
      </c>
      <c r="C75" s="4">
        <v>3438</v>
      </c>
      <c r="D75" s="4">
        <v>133</v>
      </c>
      <c r="E75" s="4">
        <v>6868</v>
      </c>
    </row>
    <row r="76" spans="1:5" x14ac:dyDescent="0.3">
      <c r="A76" s="2" t="s">
        <v>73</v>
      </c>
      <c r="B76" s="4">
        <v>8219</v>
      </c>
      <c r="C76" s="4">
        <v>4823</v>
      </c>
      <c r="D76" s="4">
        <v>239</v>
      </c>
      <c r="E76" s="4">
        <v>7028</v>
      </c>
    </row>
    <row r="77" spans="1:5" x14ac:dyDescent="0.3">
      <c r="A77" s="2" t="s">
        <v>74</v>
      </c>
      <c r="B77" s="4">
        <v>9828</v>
      </c>
      <c r="C77" s="4">
        <v>4947</v>
      </c>
      <c r="D77" s="4">
        <v>16</v>
      </c>
      <c r="E77" s="4">
        <v>9901</v>
      </c>
    </row>
    <row r="78" spans="1:5" x14ac:dyDescent="0.3">
      <c r="A78" s="2" t="s">
        <v>75</v>
      </c>
      <c r="B78" s="4">
        <v>9787</v>
      </c>
      <c r="C78" s="4">
        <v>5980</v>
      </c>
      <c r="D78" s="4">
        <v>405</v>
      </c>
      <c r="E78" s="4">
        <v>8118</v>
      </c>
    </row>
    <row r="79" spans="1:5" x14ac:dyDescent="0.3">
      <c r="A79" s="2" t="s">
        <v>76</v>
      </c>
      <c r="B79" s="4">
        <v>6205</v>
      </c>
      <c r="C79" s="4">
        <v>2961</v>
      </c>
      <c r="D79" s="4">
        <v>173</v>
      </c>
      <c r="E79" s="4">
        <v>4925</v>
      </c>
    </row>
    <row r="80" spans="1:5" x14ac:dyDescent="0.3">
      <c r="A80" s="2" t="s">
        <v>77</v>
      </c>
      <c r="B80" s="4">
        <v>7449</v>
      </c>
      <c r="C80" s="4">
        <v>5108</v>
      </c>
      <c r="D80" s="4">
        <v>122</v>
      </c>
      <c r="E80" s="4">
        <v>8030</v>
      </c>
    </row>
    <row r="81" spans="1:5" x14ac:dyDescent="0.3">
      <c r="A81" s="2" t="s">
        <v>78</v>
      </c>
      <c r="B81" s="4">
        <v>7639</v>
      </c>
      <c r="C81" s="4">
        <v>4530</v>
      </c>
      <c r="D81" s="4">
        <v>0</v>
      </c>
      <c r="E81" s="4">
        <v>7152</v>
      </c>
    </row>
    <row r="82" spans="1:5" x14ac:dyDescent="0.3">
      <c r="A82" s="2" t="s">
        <v>79</v>
      </c>
      <c r="B82" s="4">
        <v>20914</v>
      </c>
      <c r="C82" s="4">
        <v>13093</v>
      </c>
      <c r="D82" s="4">
        <v>775</v>
      </c>
      <c r="E82" s="4">
        <v>16733</v>
      </c>
    </row>
    <row r="83" spans="1:5" x14ac:dyDescent="0.3">
      <c r="A83" s="2" t="s">
        <v>80</v>
      </c>
      <c r="B83" s="4">
        <v>10534</v>
      </c>
      <c r="C83" s="4">
        <v>2967</v>
      </c>
      <c r="D83" s="4">
        <v>0</v>
      </c>
      <c r="E83" s="4">
        <v>6115</v>
      </c>
    </row>
    <row r="84" spans="1:5" x14ac:dyDescent="0.3">
      <c r="A84" s="2" t="s">
        <v>81</v>
      </c>
      <c r="B84" s="4">
        <v>7698</v>
      </c>
      <c r="C84" s="4">
        <v>4175</v>
      </c>
      <c r="D84" s="4">
        <v>189</v>
      </c>
      <c r="E84" s="4">
        <v>13576</v>
      </c>
    </row>
    <row r="85" spans="1:5" x14ac:dyDescent="0.3">
      <c r="A85" s="2" t="s">
        <v>82</v>
      </c>
      <c r="B85" s="4">
        <v>190</v>
      </c>
      <c r="C85" s="4">
        <v>118</v>
      </c>
      <c r="D85" s="4">
        <v>0</v>
      </c>
      <c r="E85" s="4">
        <v>300</v>
      </c>
    </row>
    <row r="86" spans="1:5" x14ac:dyDescent="0.3">
      <c r="A86" s="2" t="s">
        <v>83</v>
      </c>
      <c r="B86" s="4">
        <v>2473</v>
      </c>
      <c r="C86" s="4">
        <v>1575</v>
      </c>
      <c r="D86" s="4">
        <v>7</v>
      </c>
      <c r="E86" s="4">
        <v>1961</v>
      </c>
    </row>
    <row r="87" spans="1:5" x14ac:dyDescent="0.3">
      <c r="A87" s="2" t="s">
        <v>84</v>
      </c>
      <c r="B87" s="4">
        <v>8326</v>
      </c>
      <c r="C87" s="4">
        <v>4873</v>
      </c>
      <c r="D87" s="4">
        <v>221</v>
      </c>
      <c r="E87" s="4">
        <v>8763</v>
      </c>
    </row>
    <row r="88" spans="1:5" x14ac:dyDescent="0.3">
      <c r="A88" s="2" t="s">
        <v>87</v>
      </c>
      <c r="B88" s="4">
        <v>8333</v>
      </c>
      <c r="C88" s="4">
        <v>4539</v>
      </c>
      <c r="D88" s="4">
        <v>0</v>
      </c>
      <c r="E88" s="4">
        <v>8203</v>
      </c>
    </row>
    <row r="89" spans="1:5" x14ac:dyDescent="0.3">
      <c r="A89" s="2" t="s">
        <v>86</v>
      </c>
      <c r="B89" s="4">
        <v>4716</v>
      </c>
      <c r="C89" s="4">
        <v>2117</v>
      </c>
      <c r="D89" s="4">
        <v>6</v>
      </c>
      <c r="E89" s="4">
        <v>6710</v>
      </c>
    </row>
    <row r="90" spans="1:5" x14ac:dyDescent="0.3">
      <c r="A90" s="2" t="s">
        <v>89</v>
      </c>
      <c r="B90" s="4">
        <v>852</v>
      </c>
      <c r="C90" s="4">
        <v>498</v>
      </c>
      <c r="D90" s="4">
        <v>0</v>
      </c>
      <c r="E90" s="4">
        <v>0</v>
      </c>
    </row>
    <row r="91" spans="1:5" x14ac:dyDescent="0.3">
      <c r="A91" s="2" t="s">
        <v>88</v>
      </c>
      <c r="B91" s="4">
        <v>230</v>
      </c>
      <c r="C91" s="4">
        <v>50</v>
      </c>
      <c r="D91" s="4">
        <v>0</v>
      </c>
      <c r="E91" s="4">
        <v>1631</v>
      </c>
    </row>
  </sheetData>
  <autoFilter ref="A2:D91" xr:uid="{00000000-0009-0000-0000-000001000000}"/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41"/>
  <sheetViews>
    <sheetView topLeftCell="G379" workbookViewId="0">
      <selection activeCell="O14" sqref="O14"/>
    </sheetView>
  </sheetViews>
  <sheetFormatPr defaultColWidth="9.109375" defaultRowHeight="14.4" x14ac:dyDescent="0.3"/>
  <cols>
    <col min="1" max="1" width="21.5546875" style="75" customWidth="1"/>
    <col min="2" max="2" width="37.5546875" style="77" customWidth="1"/>
    <col min="3" max="3" width="36.88671875" style="77" bestFit="1" customWidth="1"/>
    <col min="4" max="4" width="38.109375" style="77" bestFit="1" customWidth="1"/>
    <col min="5" max="5" width="58.33203125" style="77" customWidth="1"/>
    <col min="6" max="6" width="31" style="77" bestFit="1" customWidth="1"/>
    <col min="7" max="7" width="69" style="77" bestFit="1" customWidth="1"/>
    <col min="8" max="8" width="25.6640625" style="77" bestFit="1" customWidth="1"/>
    <col min="9" max="9" width="97.44140625" style="77" bestFit="1" customWidth="1"/>
    <col min="10" max="10" width="60.6640625" style="77" bestFit="1" customWidth="1"/>
    <col min="11" max="11" width="24" style="77" customWidth="1"/>
    <col min="12" max="16384" width="9.109375" style="77"/>
  </cols>
  <sheetData>
    <row r="1" spans="1:11" x14ac:dyDescent="0.3">
      <c r="A1" s="75" t="s">
        <v>877</v>
      </c>
      <c r="B1" s="76" t="s">
        <v>949</v>
      </c>
      <c r="C1" s="76" t="s">
        <v>879</v>
      </c>
      <c r="D1" s="76" t="s">
        <v>97</v>
      </c>
      <c r="E1" s="76" t="s">
        <v>889</v>
      </c>
      <c r="F1" s="76" t="s">
        <v>894</v>
      </c>
      <c r="G1" s="76" t="s">
        <v>895</v>
      </c>
      <c r="H1" s="76" t="s">
        <v>900</v>
      </c>
      <c r="I1" s="76" t="s">
        <v>979</v>
      </c>
      <c r="J1" s="76" t="s">
        <v>950</v>
      </c>
      <c r="K1" s="76" t="s">
        <v>982</v>
      </c>
    </row>
    <row r="2" spans="1:11" x14ac:dyDescent="0.3">
      <c r="A2" s="75">
        <v>2020</v>
      </c>
      <c r="B2" s="76" t="s">
        <v>340</v>
      </c>
      <c r="C2" s="76" t="s">
        <v>0</v>
      </c>
      <c r="D2" s="76" t="s">
        <v>880</v>
      </c>
      <c r="E2" s="76" t="s">
        <v>250</v>
      </c>
      <c r="F2" s="76" t="s">
        <v>249</v>
      </c>
      <c r="G2" s="76" t="s">
        <v>248</v>
      </c>
      <c r="H2" s="76" t="s">
        <v>247</v>
      </c>
      <c r="I2" s="76" t="s">
        <v>901</v>
      </c>
      <c r="J2" s="76" t="s">
        <v>340</v>
      </c>
      <c r="K2" s="76" t="s">
        <v>901</v>
      </c>
    </row>
    <row r="3" spans="1:11" x14ac:dyDescent="0.3">
      <c r="A3" s="75">
        <v>2021</v>
      </c>
      <c r="B3" s="76" t="s">
        <v>341</v>
      </c>
      <c r="C3" s="76" t="s">
        <v>1</v>
      </c>
      <c r="D3" s="76" t="s">
        <v>881</v>
      </c>
      <c r="E3" s="76" t="s">
        <v>896</v>
      </c>
      <c r="F3" s="76" t="s">
        <v>157</v>
      </c>
      <c r="G3" s="76" t="s">
        <v>157</v>
      </c>
      <c r="H3" s="76" t="s">
        <v>157</v>
      </c>
      <c r="I3" s="76" t="s">
        <v>902</v>
      </c>
      <c r="J3" s="76" t="s">
        <v>341</v>
      </c>
      <c r="K3" s="76" t="s">
        <v>901</v>
      </c>
    </row>
    <row r="4" spans="1:11" x14ac:dyDescent="0.3">
      <c r="A4" s="75" t="s">
        <v>898</v>
      </c>
      <c r="B4" s="76" t="s">
        <v>342</v>
      </c>
      <c r="C4" s="76" t="s">
        <v>2</v>
      </c>
      <c r="D4" s="76" t="s">
        <v>882</v>
      </c>
      <c r="E4" s="76" t="s">
        <v>892</v>
      </c>
      <c r="F4" s="76"/>
      <c r="G4" s="76"/>
      <c r="H4" s="76"/>
      <c r="I4" s="76" t="s">
        <v>903</v>
      </c>
      <c r="J4" s="76" t="s">
        <v>342</v>
      </c>
      <c r="K4" s="76" t="s">
        <v>901</v>
      </c>
    </row>
    <row r="5" spans="1:11" x14ac:dyDescent="0.3">
      <c r="A5" s="75" t="s">
        <v>897</v>
      </c>
      <c r="B5" s="76" t="s">
        <v>343</v>
      </c>
      <c r="C5" s="76" t="s">
        <v>3</v>
      </c>
      <c r="D5" s="76" t="s">
        <v>883</v>
      </c>
      <c r="E5" s="76" t="s">
        <v>893</v>
      </c>
      <c r="F5" s="76"/>
      <c r="G5" s="76"/>
      <c r="H5" s="76"/>
      <c r="I5" s="76" t="s">
        <v>904</v>
      </c>
      <c r="J5" s="76" t="s">
        <v>343</v>
      </c>
      <c r="K5" s="76" t="s">
        <v>901</v>
      </c>
    </row>
    <row r="6" spans="1:11" x14ac:dyDescent="0.3">
      <c r="A6" s="75">
        <v>2023</v>
      </c>
      <c r="B6" s="76" t="s">
        <v>344</v>
      </c>
      <c r="C6" s="76" t="s">
        <v>4</v>
      </c>
      <c r="D6" s="76" t="s">
        <v>884</v>
      </c>
      <c r="E6" s="76" t="s">
        <v>890</v>
      </c>
      <c r="F6" s="76"/>
      <c r="G6" s="76"/>
      <c r="H6" s="76"/>
      <c r="I6" s="76" t="s">
        <v>905</v>
      </c>
      <c r="J6" s="76" t="s">
        <v>344</v>
      </c>
      <c r="K6" s="76" t="s">
        <v>902</v>
      </c>
    </row>
    <row r="7" spans="1:11" x14ac:dyDescent="0.3">
      <c r="B7" s="76" t="s">
        <v>345</v>
      </c>
      <c r="C7" s="76" t="s">
        <v>5</v>
      </c>
      <c r="D7" s="76" t="s">
        <v>885</v>
      </c>
      <c r="E7" s="76"/>
      <c r="F7" s="76"/>
      <c r="G7" s="76"/>
      <c r="H7" s="76"/>
      <c r="I7" s="76" t="s">
        <v>906</v>
      </c>
      <c r="J7" s="76" t="s">
        <v>346</v>
      </c>
      <c r="K7" s="76" t="s">
        <v>903</v>
      </c>
    </row>
    <row r="8" spans="1:11" x14ac:dyDescent="0.3">
      <c r="B8" s="76" t="s">
        <v>346</v>
      </c>
      <c r="C8" s="76" t="s">
        <v>6</v>
      </c>
      <c r="D8" s="76" t="s">
        <v>887</v>
      </c>
      <c r="E8" s="76"/>
      <c r="F8" s="76"/>
      <c r="G8" s="76"/>
      <c r="H8" s="76"/>
      <c r="I8" s="76" t="s">
        <v>907</v>
      </c>
      <c r="J8" s="76" t="s">
        <v>347</v>
      </c>
      <c r="K8" s="76" t="s">
        <v>903</v>
      </c>
    </row>
    <row r="9" spans="1:11" x14ac:dyDescent="0.3">
      <c r="B9" s="76" t="s">
        <v>347</v>
      </c>
      <c r="C9" s="76" t="s">
        <v>7</v>
      </c>
      <c r="D9" s="76" t="s">
        <v>886</v>
      </c>
      <c r="E9" s="76"/>
      <c r="F9" s="76"/>
      <c r="G9" s="76"/>
      <c r="H9" s="76"/>
      <c r="I9" s="76" t="s">
        <v>908</v>
      </c>
      <c r="J9" s="76" t="s">
        <v>363</v>
      </c>
      <c r="K9" s="76" t="s">
        <v>903</v>
      </c>
    </row>
    <row r="10" spans="1:11" x14ac:dyDescent="0.3">
      <c r="B10" s="76" t="s">
        <v>348</v>
      </c>
      <c r="C10" s="76" t="s">
        <v>8</v>
      </c>
      <c r="D10" s="76" t="s">
        <v>888</v>
      </c>
      <c r="E10" s="76"/>
      <c r="F10" s="76"/>
      <c r="G10" s="76"/>
      <c r="H10" s="76"/>
      <c r="I10" s="76" t="s">
        <v>909</v>
      </c>
      <c r="J10" s="76" t="s">
        <v>364</v>
      </c>
      <c r="K10" s="76" t="s">
        <v>903</v>
      </c>
    </row>
    <row r="11" spans="1:11" x14ac:dyDescent="0.3">
      <c r="B11" s="76" t="s">
        <v>349</v>
      </c>
      <c r="C11" s="76" t="s">
        <v>9</v>
      </c>
      <c r="D11" s="76"/>
      <c r="E11" s="76"/>
      <c r="F11" s="76"/>
      <c r="G11" s="76"/>
      <c r="H11" s="76"/>
      <c r="I11" s="76" t="s">
        <v>910</v>
      </c>
      <c r="J11" s="76" t="s">
        <v>365</v>
      </c>
      <c r="K11" s="76" t="s">
        <v>903</v>
      </c>
    </row>
    <row r="12" spans="1:11" x14ac:dyDescent="0.3">
      <c r="B12" s="76" t="s">
        <v>350</v>
      </c>
      <c r="C12" s="76" t="s">
        <v>10</v>
      </c>
      <c r="D12" s="76"/>
      <c r="E12" s="76"/>
      <c r="F12" s="76"/>
      <c r="G12" s="76"/>
      <c r="H12" s="76"/>
      <c r="I12" s="76" t="s">
        <v>911</v>
      </c>
      <c r="J12" s="76" t="s">
        <v>368</v>
      </c>
      <c r="K12" s="76" t="s">
        <v>903</v>
      </c>
    </row>
    <row r="13" spans="1:11" x14ac:dyDescent="0.3">
      <c r="B13" s="76" t="s">
        <v>351</v>
      </c>
      <c r="C13" s="76" t="s">
        <v>11</v>
      </c>
      <c r="D13" s="76"/>
      <c r="E13" s="76"/>
      <c r="F13" s="76"/>
      <c r="G13" s="76"/>
      <c r="H13" s="76"/>
      <c r="I13" s="76" t="s">
        <v>912</v>
      </c>
      <c r="J13" s="76" t="s">
        <v>369</v>
      </c>
      <c r="K13" s="76" t="s">
        <v>903</v>
      </c>
    </row>
    <row r="14" spans="1:11" x14ac:dyDescent="0.3">
      <c r="B14" s="76" t="s">
        <v>352</v>
      </c>
      <c r="C14" s="76" t="s">
        <v>12</v>
      </c>
      <c r="D14" s="76"/>
      <c r="E14" s="76"/>
      <c r="F14" s="76"/>
      <c r="G14" s="76"/>
      <c r="H14" s="76"/>
      <c r="I14" s="76" t="s">
        <v>913</v>
      </c>
      <c r="J14" s="76" t="s">
        <v>370</v>
      </c>
      <c r="K14" s="76" t="s">
        <v>903</v>
      </c>
    </row>
    <row r="15" spans="1:11" x14ac:dyDescent="0.3">
      <c r="B15" s="76" t="s">
        <v>353</v>
      </c>
      <c r="C15" s="76" t="s">
        <v>87</v>
      </c>
      <c r="D15" s="76"/>
      <c r="E15" s="76"/>
      <c r="F15" s="76"/>
      <c r="G15" s="76"/>
      <c r="H15" s="76"/>
      <c r="I15" s="76" t="s">
        <v>914</v>
      </c>
      <c r="J15" s="76" t="s">
        <v>371</v>
      </c>
      <c r="K15" s="76" t="s">
        <v>903</v>
      </c>
    </row>
    <row r="16" spans="1:11" x14ac:dyDescent="0.3">
      <c r="B16" s="76" t="s">
        <v>354</v>
      </c>
      <c r="C16" s="76" t="s">
        <v>13</v>
      </c>
      <c r="D16" s="76"/>
      <c r="E16" s="76"/>
      <c r="F16" s="76"/>
      <c r="G16" s="76"/>
      <c r="H16" s="76"/>
      <c r="I16" s="76" t="s">
        <v>915</v>
      </c>
      <c r="J16" s="76" t="s">
        <v>372</v>
      </c>
      <c r="K16" s="76" t="s">
        <v>903</v>
      </c>
    </row>
    <row r="17" spans="2:11" x14ac:dyDescent="0.3">
      <c r="B17" s="76" t="s">
        <v>355</v>
      </c>
      <c r="C17" s="76" t="s">
        <v>14</v>
      </c>
      <c r="D17" s="76"/>
      <c r="E17" s="76"/>
      <c r="F17" s="76"/>
      <c r="G17" s="76"/>
      <c r="H17" s="76"/>
      <c r="I17" s="76" t="s">
        <v>916</v>
      </c>
      <c r="J17" s="76" t="s">
        <v>373</v>
      </c>
      <c r="K17" s="76" t="s">
        <v>903</v>
      </c>
    </row>
    <row r="18" spans="2:11" x14ac:dyDescent="0.3">
      <c r="B18" s="76" t="s">
        <v>356</v>
      </c>
      <c r="C18" s="76" t="s">
        <v>878</v>
      </c>
      <c r="D18" s="76"/>
      <c r="E18" s="76"/>
      <c r="F18" s="76"/>
      <c r="G18" s="76"/>
      <c r="H18" s="76"/>
      <c r="I18" s="76" t="s">
        <v>917</v>
      </c>
      <c r="J18" s="76" t="s">
        <v>374</v>
      </c>
      <c r="K18" s="76" t="s">
        <v>903</v>
      </c>
    </row>
    <row r="19" spans="2:11" x14ac:dyDescent="0.3">
      <c r="B19" s="76" t="s">
        <v>357</v>
      </c>
      <c r="C19" s="76" t="s">
        <v>15</v>
      </c>
      <c r="D19" s="76"/>
      <c r="E19" s="76"/>
      <c r="F19" s="76"/>
      <c r="G19" s="76"/>
      <c r="H19" s="76"/>
      <c r="I19" s="76" t="s">
        <v>918</v>
      </c>
      <c r="J19" s="76" t="s">
        <v>375</v>
      </c>
      <c r="K19" s="76" t="s">
        <v>903</v>
      </c>
    </row>
    <row r="20" spans="2:11" x14ac:dyDescent="0.3">
      <c r="B20" s="76" t="s">
        <v>358</v>
      </c>
      <c r="C20" s="76" t="s">
        <v>16</v>
      </c>
      <c r="D20" s="76"/>
      <c r="E20" s="76"/>
      <c r="F20" s="76"/>
      <c r="G20" s="76"/>
      <c r="H20" s="76"/>
      <c r="I20" s="76" t="s">
        <v>919</v>
      </c>
      <c r="J20" s="76" t="s">
        <v>376</v>
      </c>
      <c r="K20" s="76" t="s">
        <v>903</v>
      </c>
    </row>
    <row r="21" spans="2:11" x14ac:dyDescent="0.3">
      <c r="B21" s="76" t="s">
        <v>359</v>
      </c>
      <c r="C21" s="76" t="s">
        <v>17</v>
      </c>
      <c r="D21" s="76"/>
      <c r="E21" s="76"/>
      <c r="F21" s="76"/>
      <c r="G21" s="76"/>
      <c r="H21" s="76"/>
      <c r="I21" s="76" t="s">
        <v>920</v>
      </c>
      <c r="J21" s="76" t="s">
        <v>377</v>
      </c>
      <c r="K21" s="76" t="s">
        <v>903</v>
      </c>
    </row>
    <row r="22" spans="2:11" x14ac:dyDescent="0.3">
      <c r="B22" s="76" t="s">
        <v>360</v>
      </c>
      <c r="C22" s="76" t="s">
        <v>18</v>
      </c>
      <c r="D22" s="76"/>
      <c r="E22" s="76"/>
      <c r="F22" s="76"/>
      <c r="G22" s="76"/>
      <c r="H22" s="76"/>
      <c r="I22" s="76" t="s">
        <v>921</v>
      </c>
      <c r="J22" s="76" t="s">
        <v>378</v>
      </c>
      <c r="K22" s="76" t="s">
        <v>903</v>
      </c>
    </row>
    <row r="23" spans="2:11" x14ac:dyDescent="0.3">
      <c r="B23" s="76" t="s">
        <v>361</v>
      </c>
      <c r="C23" s="76" t="s">
        <v>19</v>
      </c>
      <c r="D23" s="76"/>
      <c r="E23" s="76"/>
      <c r="F23" s="76"/>
      <c r="G23" s="76"/>
      <c r="H23" s="76"/>
      <c r="I23" s="76" t="s">
        <v>922</v>
      </c>
      <c r="J23" s="76" t="s">
        <v>380</v>
      </c>
      <c r="K23" s="76" t="s">
        <v>903</v>
      </c>
    </row>
    <row r="24" spans="2:11" x14ac:dyDescent="0.3">
      <c r="B24" s="76" t="s">
        <v>362</v>
      </c>
      <c r="C24" s="76" t="s">
        <v>20</v>
      </c>
      <c r="D24" s="76"/>
      <c r="E24" s="76"/>
      <c r="F24" s="76"/>
      <c r="G24" s="76"/>
      <c r="H24" s="76"/>
      <c r="I24" s="76" t="s">
        <v>923</v>
      </c>
      <c r="J24" s="76" t="s">
        <v>381</v>
      </c>
      <c r="K24" s="76" t="s">
        <v>903</v>
      </c>
    </row>
    <row r="25" spans="2:11" x14ac:dyDescent="0.3">
      <c r="B25" s="76" t="s">
        <v>363</v>
      </c>
      <c r="C25" s="76" t="s">
        <v>21</v>
      </c>
      <c r="D25" s="76"/>
      <c r="E25" s="76"/>
      <c r="F25" s="76"/>
      <c r="G25" s="76"/>
      <c r="H25" s="76"/>
      <c r="I25" s="76" t="s">
        <v>924</v>
      </c>
      <c r="J25" s="76" t="s">
        <v>382</v>
      </c>
      <c r="K25" s="76" t="s">
        <v>903</v>
      </c>
    </row>
    <row r="26" spans="2:11" x14ac:dyDescent="0.3">
      <c r="B26" s="76" t="s">
        <v>364</v>
      </c>
      <c r="C26" s="76" t="s">
        <v>22</v>
      </c>
      <c r="D26" s="76"/>
      <c r="E26" s="76"/>
      <c r="F26" s="76"/>
      <c r="G26" s="76"/>
      <c r="H26" s="76"/>
      <c r="I26" s="76" t="s">
        <v>925</v>
      </c>
      <c r="J26" s="76" t="s">
        <v>384</v>
      </c>
      <c r="K26" s="76" t="s">
        <v>903</v>
      </c>
    </row>
    <row r="27" spans="2:11" x14ac:dyDescent="0.3">
      <c r="B27" s="76" t="s">
        <v>365</v>
      </c>
      <c r="C27" s="76" t="s">
        <v>23</v>
      </c>
      <c r="D27" s="76"/>
      <c r="E27" s="76"/>
      <c r="F27" s="76"/>
      <c r="G27" s="76"/>
      <c r="H27" s="76"/>
      <c r="I27" s="76" t="s">
        <v>926</v>
      </c>
      <c r="J27" s="76" t="s">
        <v>385</v>
      </c>
      <c r="K27" s="76" t="s">
        <v>903</v>
      </c>
    </row>
    <row r="28" spans="2:11" x14ac:dyDescent="0.3">
      <c r="B28" s="76" t="s">
        <v>366</v>
      </c>
      <c r="C28" s="76" t="s">
        <v>24</v>
      </c>
      <c r="D28" s="76"/>
      <c r="E28" s="76"/>
      <c r="F28" s="76"/>
      <c r="G28" s="76"/>
      <c r="H28" s="76"/>
      <c r="I28" s="76" t="s">
        <v>927</v>
      </c>
      <c r="J28" s="76" t="s">
        <v>386</v>
      </c>
      <c r="K28" s="76" t="s">
        <v>903</v>
      </c>
    </row>
    <row r="29" spans="2:11" x14ac:dyDescent="0.3">
      <c r="B29" s="76" t="s">
        <v>367</v>
      </c>
      <c r="C29" s="76" t="s">
        <v>25</v>
      </c>
      <c r="D29" s="76"/>
      <c r="E29" s="76"/>
      <c r="F29" s="76"/>
      <c r="G29" s="76"/>
      <c r="H29" s="76"/>
      <c r="I29" s="76" t="s">
        <v>928</v>
      </c>
      <c r="J29" s="76" t="s">
        <v>951</v>
      </c>
      <c r="K29" s="76" t="s">
        <v>903</v>
      </c>
    </row>
    <row r="30" spans="2:11" x14ac:dyDescent="0.3">
      <c r="B30" s="76" t="s">
        <v>368</v>
      </c>
      <c r="C30" s="76" t="s">
        <v>26</v>
      </c>
      <c r="D30" s="76"/>
      <c r="E30" s="76"/>
      <c r="F30" s="76"/>
      <c r="G30" s="76"/>
      <c r="H30" s="76"/>
      <c r="I30" s="76" t="s">
        <v>929</v>
      </c>
      <c r="J30" s="76" t="s">
        <v>390</v>
      </c>
      <c r="K30" s="76" t="s">
        <v>904</v>
      </c>
    </row>
    <row r="31" spans="2:11" x14ac:dyDescent="0.3">
      <c r="B31" s="76" t="s">
        <v>369</v>
      </c>
      <c r="C31" s="76" t="s">
        <v>27</v>
      </c>
      <c r="D31" s="76"/>
      <c r="E31" s="76"/>
      <c r="F31" s="76"/>
      <c r="G31" s="76"/>
      <c r="H31" s="76"/>
      <c r="I31" s="76" t="s">
        <v>930</v>
      </c>
      <c r="J31" s="76" t="s">
        <v>391</v>
      </c>
      <c r="K31" s="76" t="s">
        <v>904</v>
      </c>
    </row>
    <row r="32" spans="2:11" x14ac:dyDescent="0.3">
      <c r="B32" s="76" t="s">
        <v>370</v>
      </c>
      <c r="C32" s="76" t="s">
        <v>28</v>
      </c>
      <c r="D32" s="76"/>
      <c r="E32" s="76"/>
      <c r="F32" s="76"/>
      <c r="G32" s="76"/>
      <c r="H32" s="76"/>
      <c r="I32" s="76" t="s">
        <v>931</v>
      </c>
      <c r="J32" s="76" t="s">
        <v>392</v>
      </c>
      <c r="K32" s="76" t="s">
        <v>904</v>
      </c>
    </row>
    <row r="33" spans="2:11" x14ac:dyDescent="0.3">
      <c r="B33" s="76" t="s">
        <v>371</v>
      </c>
      <c r="C33" s="76" t="s">
        <v>29</v>
      </c>
      <c r="D33" s="76"/>
      <c r="E33" s="76"/>
      <c r="F33" s="76"/>
      <c r="G33" s="76"/>
      <c r="H33" s="76"/>
      <c r="I33" s="76" t="s">
        <v>932</v>
      </c>
      <c r="J33" s="76" t="s">
        <v>393</v>
      </c>
      <c r="K33" s="76" t="s">
        <v>904</v>
      </c>
    </row>
    <row r="34" spans="2:11" x14ac:dyDescent="0.3">
      <c r="B34" s="76" t="s">
        <v>372</v>
      </c>
      <c r="C34" s="76" t="s">
        <v>30</v>
      </c>
      <c r="D34" s="76"/>
      <c r="E34" s="76"/>
      <c r="F34" s="76"/>
      <c r="G34" s="76"/>
      <c r="H34" s="76"/>
      <c r="I34" s="76" t="s">
        <v>933</v>
      </c>
      <c r="J34" s="76" t="s">
        <v>398</v>
      </c>
      <c r="K34" s="76" t="s">
        <v>904</v>
      </c>
    </row>
    <row r="35" spans="2:11" x14ac:dyDescent="0.3">
      <c r="B35" s="76" t="s">
        <v>373</v>
      </c>
      <c r="C35" s="76" t="s">
        <v>86</v>
      </c>
      <c r="D35" s="76"/>
      <c r="E35" s="76"/>
      <c r="F35" s="76"/>
      <c r="G35" s="76"/>
      <c r="H35" s="76"/>
      <c r="I35" s="76" t="s">
        <v>934</v>
      </c>
      <c r="J35" s="76" t="s">
        <v>399</v>
      </c>
      <c r="K35" s="76" t="s">
        <v>904</v>
      </c>
    </row>
    <row r="36" spans="2:11" x14ac:dyDescent="0.3">
      <c r="B36" s="76" t="s">
        <v>374</v>
      </c>
      <c r="C36" s="76" t="s">
        <v>31</v>
      </c>
      <c r="D36" s="76"/>
      <c r="E36" s="76"/>
      <c r="F36" s="76"/>
      <c r="G36" s="76"/>
      <c r="H36" s="76"/>
      <c r="I36" s="76" t="s">
        <v>935</v>
      </c>
      <c r="J36" s="76" t="s">
        <v>400</v>
      </c>
      <c r="K36" s="76" t="s">
        <v>904</v>
      </c>
    </row>
    <row r="37" spans="2:11" x14ac:dyDescent="0.3">
      <c r="B37" s="76" t="s">
        <v>375</v>
      </c>
      <c r="C37" s="76" t="s">
        <v>32</v>
      </c>
      <c r="D37" s="76"/>
      <c r="E37" s="76"/>
      <c r="F37" s="76"/>
      <c r="G37" s="76"/>
      <c r="H37" s="76"/>
      <c r="I37" s="76" t="s">
        <v>936</v>
      </c>
      <c r="J37" s="76" t="s">
        <v>404</v>
      </c>
      <c r="K37" s="76" t="s">
        <v>905</v>
      </c>
    </row>
    <row r="38" spans="2:11" x14ac:dyDescent="0.3">
      <c r="B38" s="76" t="s">
        <v>376</v>
      </c>
      <c r="C38" s="76" t="s">
        <v>33</v>
      </c>
      <c r="D38" s="76"/>
      <c r="E38" s="76"/>
      <c r="F38" s="76"/>
      <c r="G38" s="76"/>
      <c r="H38" s="76"/>
      <c r="I38" s="76" t="s">
        <v>937</v>
      </c>
      <c r="J38" s="76" t="s">
        <v>405</v>
      </c>
      <c r="K38" s="76" t="s">
        <v>905</v>
      </c>
    </row>
    <row r="39" spans="2:11" x14ac:dyDescent="0.3">
      <c r="B39" s="76" t="s">
        <v>377</v>
      </c>
      <c r="C39" s="76" t="s">
        <v>34</v>
      </c>
      <c r="D39" s="76"/>
      <c r="E39" s="76"/>
      <c r="F39" s="76"/>
      <c r="G39" s="76"/>
      <c r="H39" s="76"/>
      <c r="I39" s="76" t="s">
        <v>938</v>
      </c>
      <c r="J39" s="76" t="s">
        <v>406</v>
      </c>
      <c r="K39" s="76" t="s">
        <v>906</v>
      </c>
    </row>
    <row r="40" spans="2:11" x14ac:dyDescent="0.3">
      <c r="B40" s="76" t="s">
        <v>378</v>
      </c>
      <c r="C40" s="76" t="s">
        <v>35</v>
      </c>
      <c r="D40" s="76"/>
      <c r="E40" s="76"/>
      <c r="F40" s="76"/>
      <c r="G40" s="76"/>
      <c r="H40" s="76"/>
      <c r="I40" s="76" t="s">
        <v>939</v>
      </c>
      <c r="J40" s="76" t="s">
        <v>407</v>
      </c>
      <c r="K40" s="76" t="s">
        <v>906</v>
      </c>
    </row>
    <row r="41" spans="2:11" x14ac:dyDescent="0.3">
      <c r="B41" s="76" t="s">
        <v>379</v>
      </c>
      <c r="C41" s="76" t="s">
        <v>36</v>
      </c>
      <c r="D41" s="76"/>
      <c r="E41" s="76"/>
      <c r="F41" s="76"/>
      <c r="G41" s="76"/>
      <c r="H41" s="76"/>
      <c r="I41" s="76" t="s">
        <v>940</v>
      </c>
      <c r="J41" s="76" t="s">
        <v>408</v>
      </c>
      <c r="K41" s="76" t="s">
        <v>906</v>
      </c>
    </row>
    <row r="42" spans="2:11" x14ac:dyDescent="0.3">
      <c r="B42" s="76" t="s">
        <v>380</v>
      </c>
      <c r="C42" s="76" t="s">
        <v>37</v>
      </c>
      <c r="D42" s="76"/>
      <c r="E42" s="76"/>
      <c r="F42" s="76"/>
      <c r="G42" s="76"/>
      <c r="H42" s="76"/>
      <c r="I42" s="76" t="s">
        <v>941</v>
      </c>
      <c r="J42" s="76" t="s">
        <v>952</v>
      </c>
      <c r="K42" s="76" t="s">
        <v>906</v>
      </c>
    </row>
    <row r="43" spans="2:11" x14ac:dyDescent="0.3">
      <c r="B43" s="76" t="s">
        <v>381</v>
      </c>
      <c r="C43" s="76" t="s">
        <v>38</v>
      </c>
      <c r="D43" s="76"/>
      <c r="E43" s="76"/>
      <c r="F43" s="76"/>
      <c r="G43" s="76"/>
      <c r="H43" s="76"/>
      <c r="I43" s="76" t="s">
        <v>980</v>
      </c>
      <c r="J43" s="76" t="s">
        <v>411</v>
      </c>
      <c r="K43" s="76" t="s">
        <v>906</v>
      </c>
    </row>
    <row r="44" spans="2:11" x14ac:dyDescent="0.3">
      <c r="B44" s="76" t="s">
        <v>382</v>
      </c>
      <c r="C44" s="76" t="s">
        <v>39</v>
      </c>
      <c r="D44" s="76"/>
      <c r="E44" s="76"/>
      <c r="F44" s="76"/>
      <c r="G44" s="76"/>
      <c r="H44" s="76"/>
      <c r="I44" s="76"/>
      <c r="J44" s="76" t="s">
        <v>412</v>
      </c>
      <c r="K44" s="76" t="s">
        <v>906</v>
      </c>
    </row>
    <row r="45" spans="2:11" x14ac:dyDescent="0.3">
      <c r="B45" s="76" t="s">
        <v>383</v>
      </c>
      <c r="C45" s="76" t="s">
        <v>40</v>
      </c>
      <c r="D45" s="76"/>
      <c r="E45" s="76"/>
      <c r="F45" s="76"/>
      <c r="G45" s="76"/>
      <c r="H45" s="76"/>
      <c r="I45" s="76"/>
      <c r="J45" s="76" t="s">
        <v>415</v>
      </c>
      <c r="K45" s="76" t="s">
        <v>906</v>
      </c>
    </row>
    <row r="46" spans="2:11" x14ac:dyDescent="0.3">
      <c r="B46" s="76" t="s">
        <v>384</v>
      </c>
      <c r="C46" s="76" t="s">
        <v>41</v>
      </c>
      <c r="D46" s="76"/>
      <c r="E46" s="76"/>
      <c r="F46" s="76"/>
      <c r="G46" s="76"/>
      <c r="H46" s="76"/>
      <c r="I46" s="76"/>
      <c r="J46" s="76" t="s">
        <v>416</v>
      </c>
      <c r="K46" s="76" t="s">
        <v>906</v>
      </c>
    </row>
    <row r="47" spans="2:11" x14ac:dyDescent="0.3">
      <c r="B47" s="76" t="s">
        <v>385</v>
      </c>
      <c r="C47" s="76" t="s">
        <v>42</v>
      </c>
      <c r="D47" s="76"/>
      <c r="E47" s="76"/>
      <c r="F47" s="76"/>
      <c r="G47" s="76"/>
      <c r="H47" s="76"/>
      <c r="I47" s="76"/>
      <c r="J47" s="76" t="s">
        <v>418</v>
      </c>
      <c r="K47" s="76" t="s">
        <v>906</v>
      </c>
    </row>
    <row r="48" spans="2:11" x14ac:dyDescent="0.3">
      <c r="B48" s="76" t="s">
        <v>386</v>
      </c>
      <c r="C48" s="76" t="s">
        <v>43</v>
      </c>
      <c r="D48" s="76"/>
      <c r="E48" s="76"/>
      <c r="F48" s="76"/>
      <c r="G48" s="76"/>
      <c r="H48" s="76"/>
      <c r="I48" s="76"/>
      <c r="J48" s="76" t="s">
        <v>419</v>
      </c>
      <c r="K48" s="76" t="s">
        <v>906</v>
      </c>
    </row>
    <row r="49" spans="2:11" x14ac:dyDescent="0.3">
      <c r="B49" s="76" t="s">
        <v>387</v>
      </c>
      <c r="C49" s="76" t="s">
        <v>44</v>
      </c>
      <c r="D49" s="76"/>
      <c r="E49" s="76"/>
      <c r="F49" s="76"/>
      <c r="G49" s="76"/>
      <c r="H49" s="76"/>
      <c r="I49" s="76"/>
      <c r="J49" s="76" t="s">
        <v>424</v>
      </c>
      <c r="K49" s="76" t="s">
        <v>906</v>
      </c>
    </row>
    <row r="50" spans="2:11" x14ac:dyDescent="0.3">
      <c r="B50" s="76" t="s">
        <v>388</v>
      </c>
      <c r="C50" s="76" t="s">
        <v>45</v>
      </c>
      <c r="D50" s="76"/>
      <c r="E50" s="76"/>
      <c r="F50" s="76"/>
      <c r="G50" s="76"/>
      <c r="H50" s="76"/>
      <c r="I50" s="76"/>
      <c r="J50" s="76" t="s">
        <v>425</v>
      </c>
      <c r="K50" s="76" t="s">
        <v>906</v>
      </c>
    </row>
    <row r="51" spans="2:11" x14ac:dyDescent="0.3">
      <c r="B51" s="76" t="s">
        <v>389</v>
      </c>
      <c r="C51" s="76" t="s">
        <v>46</v>
      </c>
      <c r="D51" s="76"/>
      <c r="E51" s="76"/>
      <c r="F51" s="76"/>
      <c r="G51" s="76"/>
      <c r="H51" s="76"/>
      <c r="I51" s="76"/>
      <c r="J51" s="76" t="s">
        <v>427</v>
      </c>
      <c r="K51" s="76" t="s">
        <v>906</v>
      </c>
    </row>
    <row r="52" spans="2:11" x14ac:dyDescent="0.3">
      <c r="B52" s="76" t="s">
        <v>390</v>
      </c>
      <c r="C52" s="76" t="s">
        <v>47</v>
      </c>
      <c r="D52" s="76"/>
      <c r="E52" s="76"/>
      <c r="F52" s="76"/>
      <c r="G52" s="76"/>
      <c r="H52" s="76"/>
      <c r="I52" s="76"/>
      <c r="J52" s="76" t="s">
        <v>428</v>
      </c>
      <c r="K52" s="76" t="s">
        <v>906</v>
      </c>
    </row>
    <row r="53" spans="2:11" x14ac:dyDescent="0.3">
      <c r="B53" s="76" t="s">
        <v>391</v>
      </c>
      <c r="C53" s="76" t="s">
        <v>48</v>
      </c>
      <c r="D53" s="76"/>
      <c r="E53" s="76"/>
      <c r="F53" s="76"/>
      <c r="G53" s="76"/>
      <c r="H53" s="76"/>
      <c r="I53" s="76"/>
      <c r="J53" s="76" t="s">
        <v>429</v>
      </c>
      <c r="K53" s="76" t="s">
        <v>906</v>
      </c>
    </row>
    <row r="54" spans="2:11" x14ac:dyDescent="0.3">
      <c r="B54" s="76" t="s">
        <v>392</v>
      </c>
      <c r="C54" s="76" t="s">
        <v>49</v>
      </c>
      <c r="D54" s="76"/>
      <c r="E54" s="76"/>
      <c r="F54" s="76"/>
      <c r="G54" s="76"/>
      <c r="H54" s="76"/>
      <c r="I54" s="76"/>
      <c r="J54" s="76" t="s">
        <v>430</v>
      </c>
      <c r="K54" s="76" t="s">
        <v>906</v>
      </c>
    </row>
    <row r="55" spans="2:11" x14ac:dyDescent="0.3">
      <c r="B55" s="76" t="s">
        <v>393</v>
      </c>
      <c r="C55" s="76" t="s">
        <v>50</v>
      </c>
      <c r="D55" s="76"/>
      <c r="E55" s="76"/>
      <c r="F55" s="76"/>
      <c r="G55" s="76"/>
      <c r="H55" s="76"/>
      <c r="I55" s="76"/>
      <c r="J55" s="76" t="s">
        <v>953</v>
      </c>
      <c r="K55" s="76" t="s">
        <v>906</v>
      </c>
    </row>
    <row r="56" spans="2:11" x14ac:dyDescent="0.3">
      <c r="B56" s="76" t="s">
        <v>394</v>
      </c>
      <c r="C56" s="76" t="s">
        <v>51</v>
      </c>
      <c r="D56" s="76"/>
      <c r="E56" s="76"/>
      <c r="F56" s="76"/>
      <c r="G56" s="76"/>
      <c r="H56" s="76"/>
      <c r="I56" s="76"/>
      <c r="J56" s="76" t="s">
        <v>432</v>
      </c>
      <c r="K56" s="76" t="s">
        <v>907</v>
      </c>
    </row>
    <row r="57" spans="2:11" x14ac:dyDescent="0.3">
      <c r="B57" s="76" t="s">
        <v>395</v>
      </c>
      <c r="C57" s="76" t="s">
        <v>52</v>
      </c>
      <c r="D57" s="76"/>
      <c r="E57" s="76"/>
      <c r="F57" s="76"/>
      <c r="G57" s="76"/>
      <c r="H57" s="76"/>
      <c r="I57" s="76"/>
      <c r="J57" s="76" t="s">
        <v>433</v>
      </c>
      <c r="K57" s="76" t="s">
        <v>907</v>
      </c>
    </row>
    <row r="58" spans="2:11" x14ac:dyDescent="0.3">
      <c r="B58" s="76" t="s">
        <v>396</v>
      </c>
      <c r="C58" s="76" t="s">
        <v>53</v>
      </c>
      <c r="D58" s="76"/>
      <c r="E58" s="76"/>
      <c r="F58" s="76"/>
      <c r="G58" s="76"/>
      <c r="H58" s="76"/>
      <c r="I58" s="76"/>
      <c r="J58" s="76" t="s">
        <v>434</v>
      </c>
      <c r="K58" s="76" t="s">
        <v>907</v>
      </c>
    </row>
    <row r="59" spans="2:11" x14ac:dyDescent="0.3">
      <c r="B59" s="76" t="s">
        <v>397</v>
      </c>
      <c r="C59" s="76" t="s">
        <v>54</v>
      </c>
      <c r="D59" s="76"/>
      <c r="E59" s="76"/>
      <c r="F59" s="76"/>
      <c r="G59" s="76"/>
      <c r="H59" s="76"/>
      <c r="I59" s="76"/>
      <c r="J59" s="76" t="s">
        <v>435</v>
      </c>
      <c r="K59" s="76" t="s">
        <v>907</v>
      </c>
    </row>
    <row r="60" spans="2:11" x14ac:dyDescent="0.3">
      <c r="B60" s="76" t="s">
        <v>398</v>
      </c>
      <c r="C60" s="76" t="s">
        <v>55</v>
      </c>
      <c r="D60" s="76"/>
      <c r="E60" s="76"/>
      <c r="F60" s="76"/>
      <c r="G60" s="76"/>
      <c r="H60" s="76"/>
      <c r="I60" s="76"/>
      <c r="J60" s="76" t="s">
        <v>954</v>
      </c>
      <c r="K60" s="76" t="s">
        <v>907</v>
      </c>
    </row>
    <row r="61" spans="2:11" x14ac:dyDescent="0.3">
      <c r="B61" s="76" t="s">
        <v>399</v>
      </c>
      <c r="C61" s="76" t="s">
        <v>56</v>
      </c>
      <c r="D61" s="76"/>
      <c r="E61" s="76"/>
      <c r="F61" s="76"/>
      <c r="G61" s="76"/>
      <c r="H61" s="76"/>
      <c r="I61" s="76"/>
      <c r="J61" s="76" t="s">
        <v>436</v>
      </c>
      <c r="K61" s="76" t="s">
        <v>907</v>
      </c>
    </row>
    <row r="62" spans="2:11" x14ac:dyDescent="0.3">
      <c r="B62" s="76" t="s">
        <v>400</v>
      </c>
      <c r="C62" s="76" t="s">
        <v>57</v>
      </c>
      <c r="D62" s="76"/>
      <c r="E62" s="76"/>
      <c r="F62" s="76"/>
      <c r="G62" s="76"/>
      <c r="H62" s="76"/>
      <c r="I62" s="76"/>
      <c r="J62" s="76" t="s">
        <v>439</v>
      </c>
      <c r="K62" s="76" t="s">
        <v>907</v>
      </c>
    </row>
    <row r="63" spans="2:11" x14ac:dyDescent="0.3">
      <c r="B63" s="76" t="s">
        <v>401</v>
      </c>
      <c r="C63" s="76" t="s">
        <v>58</v>
      </c>
      <c r="D63" s="76"/>
      <c r="E63" s="76"/>
      <c r="F63" s="76"/>
      <c r="G63" s="76"/>
      <c r="H63" s="76"/>
      <c r="I63" s="76"/>
      <c r="J63" s="76" t="s">
        <v>440</v>
      </c>
      <c r="K63" s="76" t="s">
        <v>907</v>
      </c>
    </row>
    <row r="64" spans="2:11" x14ac:dyDescent="0.3">
      <c r="B64" s="76" t="s">
        <v>402</v>
      </c>
      <c r="C64" s="76" t="s">
        <v>59</v>
      </c>
      <c r="D64" s="76"/>
      <c r="E64" s="76"/>
      <c r="F64" s="76"/>
      <c r="G64" s="76"/>
      <c r="H64" s="76"/>
      <c r="I64" s="76"/>
      <c r="J64" s="76" t="s">
        <v>441</v>
      </c>
      <c r="K64" s="76" t="s">
        <v>907</v>
      </c>
    </row>
    <row r="65" spans="2:11" x14ac:dyDescent="0.3">
      <c r="B65" s="76" t="s">
        <v>403</v>
      </c>
      <c r="C65" s="76" t="s">
        <v>60</v>
      </c>
      <c r="D65" s="76"/>
      <c r="E65" s="76"/>
      <c r="F65" s="76"/>
      <c r="G65" s="76"/>
      <c r="H65" s="76"/>
      <c r="I65" s="76"/>
      <c r="J65" s="76" t="s">
        <v>442</v>
      </c>
      <c r="K65" s="76" t="s">
        <v>907</v>
      </c>
    </row>
    <row r="66" spans="2:11" x14ac:dyDescent="0.3">
      <c r="B66" s="76" t="s">
        <v>404</v>
      </c>
      <c r="C66" s="76" t="s">
        <v>61</v>
      </c>
      <c r="D66" s="76"/>
      <c r="E66" s="76"/>
      <c r="F66" s="76"/>
      <c r="G66" s="76"/>
      <c r="H66" s="76"/>
      <c r="I66" s="76"/>
      <c r="J66" s="76" t="s">
        <v>443</v>
      </c>
      <c r="K66" s="76" t="s">
        <v>908</v>
      </c>
    </row>
    <row r="67" spans="2:11" x14ac:dyDescent="0.3">
      <c r="B67" s="76" t="s">
        <v>405</v>
      </c>
      <c r="C67" s="76" t="s">
        <v>62</v>
      </c>
      <c r="D67" s="76"/>
      <c r="E67" s="76"/>
      <c r="F67" s="76"/>
      <c r="G67" s="76"/>
      <c r="H67" s="76"/>
      <c r="I67" s="76"/>
      <c r="J67" s="76" t="s">
        <v>444</v>
      </c>
      <c r="K67" s="76" t="s">
        <v>908</v>
      </c>
    </row>
    <row r="68" spans="2:11" x14ac:dyDescent="0.3">
      <c r="B68" s="76" t="s">
        <v>406</v>
      </c>
      <c r="C68" s="76" t="s">
        <v>63</v>
      </c>
      <c r="D68" s="76"/>
      <c r="E68" s="76"/>
      <c r="F68" s="76"/>
      <c r="G68" s="76"/>
      <c r="H68" s="76"/>
      <c r="I68" s="76"/>
      <c r="J68" s="76" t="s">
        <v>445</v>
      </c>
      <c r="K68" s="76" t="s">
        <v>908</v>
      </c>
    </row>
    <row r="69" spans="2:11" x14ac:dyDescent="0.3">
      <c r="B69" s="76" t="s">
        <v>407</v>
      </c>
      <c r="C69" s="76" t="s">
        <v>64</v>
      </c>
      <c r="D69" s="76"/>
      <c r="E69" s="76"/>
      <c r="F69" s="76"/>
      <c r="G69" s="76"/>
      <c r="H69" s="76"/>
      <c r="I69" s="76"/>
      <c r="J69" s="76" t="s">
        <v>446</v>
      </c>
      <c r="K69" s="76" t="s">
        <v>908</v>
      </c>
    </row>
    <row r="70" spans="2:11" x14ac:dyDescent="0.3">
      <c r="B70" s="76" t="s">
        <v>408</v>
      </c>
      <c r="C70" s="76" t="s">
        <v>65</v>
      </c>
      <c r="D70" s="76"/>
      <c r="E70" s="76"/>
      <c r="F70" s="76"/>
      <c r="G70" s="76"/>
      <c r="H70" s="76"/>
      <c r="I70" s="76"/>
      <c r="J70" s="76" t="s">
        <v>447</v>
      </c>
      <c r="K70" s="76" t="s">
        <v>908</v>
      </c>
    </row>
    <row r="71" spans="2:11" x14ac:dyDescent="0.3">
      <c r="B71" s="76" t="s">
        <v>409</v>
      </c>
      <c r="C71" s="76" t="s">
        <v>66</v>
      </c>
      <c r="D71" s="76"/>
      <c r="E71" s="76"/>
      <c r="F71" s="76"/>
      <c r="G71" s="76"/>
      <c r="H71" s="76"/>
      <c r="I71" s="76"/>
      <c r="J71" s="76" t="s">
        <v>448</v>
      </c>
      <c r="K71" s="76" t="s">
        <v>908</v>
      </c>
    </row>
    <row r="72" spans="2:11" x14ac:dyDescent="0.3">
      <c r="B72" s="76" t="s">
        <v>410</v>
      </c>
      <c r="C72" s="76" t="s">
        <v>67</v>
      </c>
      <c r="D72" s="76"/>
      <c r="E72" s="76"/>
      <c r="F72" s="76"/>
      <c r="G72" s="76"/>
      <c r="H72" s="76"/>
      <c r="I72" s="76"/>
      <c r="J72" s="76" t="s">
        <v>449</v>
      </c>
      <c r="K72" s="76" t="s">
        <v>908</v>
      </c>
    </row>
    <row r="73" spans="2:11" x14ac:dyDescent="0.3">
      <c r="B73" s="76" t="s">
        <v>411</v>
      </c>
      <c r="C73" s="76" t="s">
        <v>68</v>
      </c>
      <c r="D73" s="76"/>
      <c r="E73" s="76"/>
      <c r="F73" s="76"/>
      <c r="G73" s="76"/>
      <c r="H73" s="76"/>
      <c r="I73" s="76"/>
      <c r="J73" s="76" t="s">
        <v>450</v>
      </c>
      <c r="K73" s="76" t="s">
        <v>908</v>
      </c>
    </row>
    <row r="74" spans="2:11" x14ac:dyDescent="0.3">
      <c r="B74" s="76" t="s">
        <v>412</v>
      </c>
      <c r="C74" s="76" t="s">
        <v>69</v>
      </c>
      <c r="D74" s="76"/>
      <c r="E74" s="76"/>
      <c r="F74" s="76"/>
      <c r="G74" s="76"/>
      <c r="H74" s="76"/>
      <c r="I74" s="76"/>
      <c r="J74" s="76" t="s">
        <v>451</v>
      </c>
      <c r="K74" s="76" t="s">
        <v>908</v>
      </c>
    </row>
    <row r="75" spans="2:11" x14ac:dyDescent="0.3">
      <c r="B75" s="76" t="s">
        <v>413</v>
      </c>
      <c r="C75" s="76" t="s">
        <v>70</v>
      </c>
      <c r="D75" s="76"/>
      <c r="E75" s="76"/>
      <c r="F75" s="76"/>
      <c r="G75" s="76"/>
      <c r="H75" s="76"/>
      <c r="I75" s="76"/>
      <c r="J75" s="76" t="s">
        <v>452</v>
      </c>
      <c r="K75" s="76" t="s">
        <v>908</v>
      </c>
    </row>
    <row r="76" spans="2:11" x14ac:dyDescent="0.3">
      <c r="B76" s="76" t="s">
        <v>414</v>
      </c>
      <c r="C76" s="76" t="s">
        <v>71</v>
      </c>
      <c r="D76" s="76"/>
      <c r="E76" s="76"/>
      <c r="F76" s="76"/>
      <c r="G76" s="76"/>
      <c r="H76" s="76"/>
      <c r="I76" s="76"/>
      <c r="J76" s="76" t="s">
        <v>955</v>
      </c>
      <c r="K76" s="76" t="s">
        <v>908</v>
      </c>
    </row>
    <row r="77" spans="2:11" x14ac:dyDescent="0.3">
      <c r="B77" s="76" t="s">
        <v>415</v>
      </c>
      <c r="C77" s="76" t="s">
        <v>72</v>
      </c>
      <c r="D77" s="76"/>
      <c r="E77" s="76"/>
      <c r="F77" s="76"/>
      <c r="G77" s="76"/>
      <c r="H77" s="76"/>
      <c r="I77" s="76"/>
      <c r="J77" s="76" t="s">
        <v>453</v>
      </c>
      <c r="K77" s="76" t="s">
        <v>908</v>
      </c>
    </row>
    <row r="78" spans="2:11" x14ac:dyDescent="0.3">
      <c r="B78" s="76" t="s">
        <v>416</v>
      </c>
      <c r="C78" s="76" t="s">
        <v>73</v>
      </c>
      <c r="D78" s="76"/>
      <c r="E78" s="76"/>
      <c r="F78" s="76"/>
      <c r="G78" s="76"/>
      <c r="H78" s="76"/>
      <c r="I78" s="76"/>
      <c r="J78" s="76" t="s">
        <v>454</v>
      </c>
      <c r="K78" s="76" t="s">
        <v>908</v>
      </c>
    </row>
    <row r="79" spans="2:11" x14ac:dyDescent="0.3">
      <c r="B79" s="76" t="s">
        <v>417</v>
      </c>
      <c r="C79" s="76" t="s">
        <v>74</v>
      </c>
      <c r="D79" s="76"/>
      <c r="E79" s="76"/>
      <c r="F79" s="76"/>
      <c r="G79" s="76"/>
      <c r="H79" s="76"/>
      <c r="I79" s="76"/>
      <c r="J79" s="76" t="s">
        <v>455</v>
      </c>
      <c r="K79" s="76" t="s">
        <v>908</v>
      </c>
    </row>
    <row r="80" spans="2:11" x14ac:dyDescent="0.3">
      <c r="B80" s="76" t="s">
        <v>418</v>
      </c>
      <c r="C80" s="76" t="s">
        <v>75</v>
      </c>
      <c r="D80" s="76"/>
      <c r="E80" s="76"/>
      <c r="F80" s="76"/>
      <c r="G80" s="76"/>
      <c r="H80" s="76"/>
      <c r="I80" s="76"/>
      <c r="J80" s="76" t="s">
        <v>456</v>
      </c>
      <c r="K80" s="76" t="s">
        <v>908</v>
      </c>
    </row>
    <row r="81" spans="2:11" x14ac:dyDescent="0.3">
      <c r="B81" s="76" t="s">
        <v>419</v>
      </c>
      <c r="C81" s="76" t="s">
        <v>76</v>
      </c>
      <c r="D81" s="76"/>
      <c r="E81" s="76"/>
      <c r="F81" s="76"/>
      <c r="G81" s="76"/>
      <c r="H81" s="76"/>
      <c r="I81" s="76"/>
      <c r="J81" s="76" t="s">
        <v>457</v>
      </c>
      <c r="K81" s="76" t="s">
        <v>908</v>
      </c>
    </row>
    <row r="82" spans="2:11" x14ac:dyDescent="0.3">
      <c r="B82" s="76" t="s">
        <v>420</v>
      </c>
      <c r="C82" s="76" t="s">
        <v>77</v>
      </c>
      <c r="D82" s="76"/>
      <c r="E82" s="76"/>
      <c r="F82" s="76"/>
      <c r="G82" s="76"/>
      <c r="H82" s="76"/>
      <c r="I82" s="76"/>
      <c r="J82" s="76" t="s">
        <v>458</v>
      </c>
      <c r="K82" s="76" t="s">
        <v>908</v>
      </c>
    </row>
    <row r="83" spans="2:11" x14ac:dyDescent="0.3">
      <c r="B83" s="76" t="s">
        <v>421</v>
      </c>
      <c r="C83" s="76" t="s">
        <v>78</v>
      </c>
      <c r="D83" s="76"/>
      <c r="E83" s="76"/>
      <c r="F83" s="76"/>
      <c r="G83" s="76"/>
      <c r="H83" s="76"/>
      <c r="I83" s="76"/>
      <c r="J83" s="76" t="s">
        <v>459</v>
      </c>
      <c r="K83" s="76" t="s">
        <v>908</v>
      </c>
    </row>
    <row r="84" spans="2:11" x14ac:dyDescent="0.3">
      <c r="B84" s="76" t="s">
        <v>422</v>
      </c>
      <c r="C84" s="76" t="s">
        <v>88</v>
      </c>
      <c r="D84" s="76"/>
      <c r="E84" s="76"/>
      <c r="F84" s="76"/>
      <c r="G84" s="76"/>
      <c r="H84" s="76"/>
      <c r="I84" s="76"/>
      <c r="J84" s="76" t="s">
        <v>460</v>
      </c>
      <c r="K84" s="76" t="s">
        <v>908</v>
      </c>
    </row>
    <row r="85" spans="2:11" x14ac:dyDescent="0.3">
      <c r="B85" s="76" t="s">
        <v>423</v>
      </c>
      <c r="C85" s="76" t="s">
        <v>79</v>
      </c>
      <c r="D85" s="76"/>
      <c r="E85" s="76"/>
      <c r="F85" s="76"/>
      <c r="G85" s="76"/>
      <c r="H85" s="76"/>
      <c r="I85" s="76"/>
      <c r="J85" s="76" t="s">
        <v>461</v>
      </c>
      <c r="K85" s="76" t="s">
        <v>908</v>
      </c>
    </row>
    <row r="86" spans="2:11" x14ac:dyDescent="0.3">
      <c r="B86" s="76" t="s">
        <v>424</v>
      </c>
      <c r="C86" s="76" t="s">
        <v>80</v>
      </c>
      <c r="D86" s="76"/>
      <c r="E86" s="76"/>
      <c r="F86" s="76"/>
      <c r="G86" s="76"/>
      <c r="H86" s="76"/>
      <c r="I86" s="76"/>
      <c r="J86" s="76" t="s">
        <v>462</v>
      </c>
      <c r="K86" s="76" t="s">
        <v>908</v>
      </c>
    </row>
    <row r="87" spans="2:11" x14ac:dyDescent="0.3">
      <c r="B87" s="76" t="s">
        <v>425</v>
      </c>
      <c r="C87" s="76" t="s">
        <v>81</v>
      </c>
      <c r="D87" s="76"/>
      <c r="E87" s="76"/>
      <c r="F87" s="76"/>
      <c r="G87" s="76"/>
      <c r="H87" s="76"/>
      <c r="I87" s="76"/>
      <c r="J87" s="76" t="s">
        <v>463</v>
      </c>
      <c r="K87" s="76" t="s">
        <v>908</v>
      </c>
    </row>
    <row r="88" spans="2:11" x14ac:dyDescent="0.3">
      <c r="B88" s="76" t="s">
        <v>426</v>
      </c>
      <c r="C88" s="76" t="s">
        <v>82</v>
      </c>
      <c r="D88" s="76"/>
      <c r="E88" s="76"/>
      <c r="F88" s="76"/>
      <c r="G88" s="76"/>
      <c r="H88" s="76"/>
      <c r="I88" s="76"/>
      <c r="J88" s="76" t="s">
        <v>464</v>
      </c>
      <c r="K88" s="76" t="s">
        <v>909</v>
      </c>
    </row>
    <row r="89" spans="2:11" x14ac:dyDescent="0.3">
      <c r="B89" s="76" t="s">
        <v>427</v>
      </c>
      <c r="C89" s="76" t="s">
        <v>83</v>
      </c>
      <c r="D89" s="76"/>
      <c r="E89" s="76"/>
      <c r="F89" s="76"/>
      <c r="G89" s="76"/>
      <c r="H89" s="76"/>
      <c r="I89" s="76"/>
      <c r="J89" s="76" t="s">
        <v>465</v>
      </c>
      <c r="K89" s="76" t="s">
        <v>909</v>
      </c>
    </row>
    <row r="90" spans="2:11" x14ac:dyDescent="0.3">
      <c r="B90" s="76" t="s">
        <v>428</v>
      </c>
      <c r="C90" s="76" t="s">
        <v>84</v>
      </c>
      <c r="D90" s="76"/>
      <c r="E90" s="76"/>
      <c r="F90" s="76"/>
      <c r="G90" s="76"/>
      <c r="H90" s="76"/>
      <c r="I90" s="76"/>
      <c r="J90" s="76" t="s">
        <v>466</v>
      </c>
      <c r="K90" s="76" t="s">
        <v>910</v>
      </c>
    </row>
    <row r="91" spans="2:11" x14ac:dyDescent="0.3">
      <c r="B91" s="76" t="s">
        <v>429</v>
      </c>
      <c r="C91" s="76"/>
      <c r="D91" s="76"/>
      <c r="E91" s="76"/>
      <c r="F91" s="76"/>
      <c r="G91" s="76"/>
      <c r="H91" s="76"/>
      <c r="I91" s="76"/>
      <c r="J91" s="76" t="s">
        <v>467</v>
      </c>
      <c r="K91" s="76" t="s">
        <v>910</v>
      </c>
    </row>
    <row r="92" spans="2:11" x14ac:dyDescent="0.3">
      <c r="B92" s="76" t="s">
        <v>430</v>
      </c>
      <c r="C92" s="76"/>
      <c r="D92" s="76"/>
      <c r="E92" s="76"/>
      <c r="F92" s="76"/>
      <c r="G92" s="76"/>
      <c r="H92" s="76"/>
      <c r="I92" s="76"/>
      <c r="J92" s="76" t="s">
        <v>469</v>
      </c>
      <c r="K92" s="76" t="s">
        <v>910</v>
      </c>
    </row>
    <row r="93" spans="2:11" x14ac:dyDescent="0.3">
      <c r="B93" s="76" t="s">
        <v>431</v>
      </c>
      <c r="C93" s="76"/>
      <c r="D93" s="76"/>
      <c r="E93" s="76"/>
      <c r="F93" s="76"/>
      <c r="G93" s="76"/>
      <c r="H93" s="76"/>
      <c r="I93" s="76"/>
      <c r="J93" s="76" t="s">
        <v>470</v>
      </c>
      <c r="K93" s="76" t="s">
        <v>910</v>
      </c>
    </row>
    <row r="94" spans="2:11" x14ac:dyDescent="0.3">
      <c r="B94" s="76" t="s">
        <v>432</v>
      </c>
      <c r="C94" s="76"/>
      <c r="D94" s="76"/>
      <c r="E94" s="76"/>
      <c r="F94" s="76"/>
      <c r="G94" s="76"/>
      <c r="H94" s="76"/>
      <c r="I94" s="76"/>
      <c r="J94" s="76" t="s">
        <v>473</v>
      </c>
      <c r="K94" s="76" t="s">
        <v>910</v>
      </c>
    </row>
    <row r="95" spans="2:11" x14ac:dyDescent="0.3">
      <c r="B95" s="76" t="s">
        <v>433</v>
      </c>
      <c r="C95" s="76"/>
      <c r="D95" s="76"/>
      <c r="E95" s="76"/>
      <c r="F95" s="76"/>
      <c r="G95" s="76"/>
      <c r="H95" s="76"/>
      <c r="I95" s="76"/>
      <c r="J95" s="76" t="s">
        <v>474</v>
      </c>
      <c r="K95" s="76" t="s">
        <v>910</v>
      </c>
    </row>
    <row r="96" spans="2:11" x14ac:dyDescent="0.3">
      <c r="B96" s="76" t="s">
        <v>434</v>
      </c>
      <c r="C96" s="76"/>
      <c r="D96" s="76"/>
      <c r="E96" s="76"/>
      <c r="F96" s="76"/>
      <c r="G96" s="76"/>
      <c r="H96" s="76"/>
      <c r="I96" s="76"/>
      <c r="J96" s="76" t="s">
        <v>475</v>
      </c>
      <c r="K96" s="76" t="s">
        <v>910</v>
      </c>
    </row>
    <row r="97" spans="2:11" x14ac:dyDescent="0.3">
      <c r="B97" s="76" t="s">
        <v>435</v>
      </c>
      <c r="C97" s="76"/>
      <c r="D97" s="76"/>
      <c r="E97" s="76"/>
      <c r="F97" s="76"/>
      <c r="G97" s="76"/>
      <c r="H97" s="76"/>
      <c r="I97" s="76"/>
      <c r="J97" s="76" t="s">
        <v>477</v>
      </c>
      <c r="K97" s="76" t="s">
        <v>910</v>
      </c>
    </row>
    <row r="98" spans="2:11" x14ac:dyDescent="0.3">
      <c r="B98" s="76" t="s">
        <v>436</v>
      </c>
      <c r="C98" s="76"/>
      <c r="D98" s="76"/>
      <c r="E98" s="76"/>
      <c r="F98" s="76"/>
      <c r="G98" s="76"/>
      <c r="H98" s="76"/>
      <c r="I98" s="76"/>
      <c r="J98" s="76" t="s">
        <v>479</v>
      </c>
      <c r="K98" s="76" t="s">
        <v>910</v>
      </c>
    </row>
    <row r="99" spans="2:11" x14ac:dyDescent="0.3">
      <c r="B99" s="76" t="s">
        <v>437</v>
      </c>
      <c r="C99" s="76"/>
      <c r="D99" s="76"/>
      <c r="E99" s="76"/>
      <c r="F99" s="76"/>
      <c r="G99" s="76"/>
      <c r="H99" s="76"/>
      <c r="I99" s="76"/>
      <c r="J99" s="76" t="s">
        <v>480</v>
      </c>
      <c r="K99" s="76" t="s">
        <v>910</v>
      </c>
    </row>
    <row r="100" spans="2:11" x14ac:dyDescent="0.3">
      <c r="B100" s="76" t="s">
        <v>438</v>
      </c>
      <c r="C100" s="76"/>
      <c r="D100" s="76"/>
      <c r="E100" s="76"/>
      <c r="F100" s="76"/>
      <c r="G100" s="76"/>
      <c r="H100" s="76"/>
      <c r="I100" s="76"/>
      <c r="J100" s="76" t="s">
        <v>956</v>
      </c>
      <c r="K100" s="76" t="s">
        <v>910</v>
      </c>
    </row>
    <row r="101" spans="2:11" x14ac:dyDescent="0.3">
      <c r="B101" s="76" t="s">
        <v>439</v>
      </c>
      <c r="C101" s="76"/>
      <c r="D101" s="76"/>
      <c r="E101" s="76"/>
      <c r="F101" s="76"/>
      <c r="G101" s="76"/>
      <c r="H101" s="76"/>
      <c r="I101" s="76"/>
      <c r="J101" s="76" t="s">
        <v>484</v>
      </c>
      <c r="K101" s="76" t="s">
        <v>910</v>
      </c>
    </row>
    <row r="102" spans="2:11" x14ac:dyDescent="0.3">
      <c r="B102" s="76" t="s">
        <v>440</v>
      </c>
      <c r="C102" s="76"/>
      <c r="D102" s="76"/>
      <c r="E102" s="76"/>
      <c r="F102" s="76"/>
      <c r="G102" s="76"/>
      <c r="H102" s="76"/>
      <c r="I102" s="76"/>
      <c r="J102" s="76" t="s">
        <v>486</v>
      </c>
      <c r="K102" s="76" t="s">
        <v>910</v>
      </c>
    </row>
    <row r="103" spans="2:11" x14ac:dyDescent="0.3">
      <c r="B103" s="76" t="s">
        <v>441</v>
      </c>
      <c r="C103" s="76"/>
      <c r="D103" s="76"/>
      <c r="E103" s="76"/>
      <c r="F103" s="76"/>
      <c r="G103" s="76"/>
      <c r="H103" s="76"/>
      <c r="I103" s="76"/>
      <c r="J103" s="76" t="s">
        <v>487</v>
      </c>
      <c r="K103" s="76" t="s">
        <v>910</v>
      </c>
    </row>
    <row r="104" spans="2:11" x14ac:dyDescent="0.3">
      <c r="B104" s="76" t="s">
        <v>442</v>
      </c>
      <c r="C104" s="76"/>
      <c r="D104" s="76"/>
      <c r="E104" s="76"/>
      <c r="F104" s="76"/>
      <c r="G104" s="76"/>
      <c r="H104" s="76"/>
      <c r="I104" s="76"/>
      <c r="J104" s="76" t="s">
        <v>488</v>
      </c>
      <c r="K104" s="76" t="s">
        <v>910</v>
      </c>
    </row>
    <row r="105" spans="2:11" x14ac:dyDescent="0.3">
      <c r="B105" s="76" t="s">
        <v>443</v>
      </c>
      <c r="C105" s="76"/>
      <c r="D105" s="76"/>
      <c r="E105" s="76"/>
      <c r="F105" s="76"/>
      <c r="G105" s="76"/>
      <c r="H105" s="76"/>
      <c r="I105" s="76"/>
      <c r="J105" s="76" t="s">
        <v>489</v>
      </c>
      <c r="K105" s="76" t="s">
        <v>910</v>
      </c>
    </row>
    <row r="106" spans="2:11" x14ac:dyDescent="0.3">
      <c r="B106" s="76" t="s">
        <v>444</v>
      </c>
      <c r="C106" s="76"/>
      <c r="D106" s="76"/>
      <c r="E106" s="76"/>
      <c r="F106" s="76"/>
      <c r="G106" s="76"/>
      <c r="H106" s="76"/>
      <c r="I106" s="76"/>
      <c r="J106" s="76" t="s">
        <v>490</v>
      </c>
      <c r="K106" s="76" t="s">
        <v>910</v>
      </c>
    </row>
    <row r="107" spans="2:11" x14ac:dyDescent="0.3">
      <c r="B107" s="76" t="s">
        <v>445</v>
      </c>
      <c r="C107" s="76"/>
      <c r="D107" s="76"/>
      <c r="E107" s="76"/>
      <c r="F107" s="76"/>
      <c r="G107" s="76"/>
      <c r="H107" s="76"/>
      <c r="I107" s="76"/>
      <c r="J107" s="76" t="s">
        <v>491</v>
      </c>
      <c r="K107" s="76" t="s">
        <v>910</v>
      </c>
    </row>
    <row r="108" spans="2:11" x14ac:dyDescent="0.3">
      <c r="B108" s="76" t="s">
        <v>446</v>
      </c>
      <c r="C108" s="76"/>
      <c r="D108" s="76"/>
      <c r="E108" s="76"/>
      <c r="F108" s="76"/>
      <c r="G108" s="76"/>
      <c r="H108" s="76"/>
      <c r="I108" s="76"/>
      <c r="J108" s="76" t="s">
        <v>493</v>
      </c>
      <c r="K108" s="76" t="s">
        <v>910</v>
      </c>
    </row>
    <row r="109" spans="2:11" x14ac:dyDescent="0.3">
      <c r="B109" s="76" t="s">
        <v>447</v>
      </c>
      <c r="C109" s="76"/>
      <c r="D109" s="76"/>
      <c r="E109" s="76"/>
      <c r="F109" s="76"/>
      <c r="G109" s="76"/>
      <c r="H109" s="76"/>
      <c r="I109" s="76"/>
      <c r="J109" s="76" t="s">
        <v>494</v>
      </c>
      <c r="K109" s="76" t="s">
        <v>910</v>
      </c>
    </row>
    <row r="110" spans="2:11" x14ac:dyDescent="0.3">
      <c r="B110" s="76" t="s">
        <v>448</v>
      </c>
      <c r="C110" s="76"/>
      <c r="D110" s="76"/>
      <c r="E110" s="76"/>
      <c r="F110" s="76"/>
      <c r="G110" s="76"/>
      <c r="H110" s="76"/>
      <c r="I110" s="76"/>
      <c r="J110" s="76" t="s">
        <v>495</v>
      </c>
      <c r="K110" s="76" t="s">
        <v>910</v>
      </c>
    </row>
    <row r="111" spans="2:11" x14ac:dyDescent="0.3">
      <c r="B111" s="76" t="s">
        <v>449</v>
      </c>
      <c r="C111" s="76"/>
      <c r="D111" s="76"/>
      <c r="E111" s="76"/>
      <c r="F111" s="76"/>
      <c r="G111" s="76"/>
      <c r="H111" s="76"/>
      <c r="I111" s="76"/>
      <c r="J111" s="76" t="s">
        <v>496</v>
      </c>
      <c r="K111" s="76" t="s">
        <v>910</v>
      </c>
    </row>
    <row r="112" spans="2:11" x14ac:dyDescent="0.3">
      <c r="B112" s="76" t="s">
        <v>450</v>
      </c>
      <c r="C112" s="76"/>
      <c r="D112" s="76"/>
      <c r="E112" s="76"/>
      <c r="F112" s="76"/>
      <c r="G112" s="76"/>
      <c r="H112" s="76"/>
      <c r="I112" s="76"/>
      <c r="J112" s="76" t="s">
        <v>498</v>
      </c>
      <c r="K112" s="76" t="s">
        <v>910</v>
      </c>
    </row>
    <row r="113" spans="2:11" x14ac:dyDescent="0.3">
      <c r="B113" s="76" t="s">
        <v>451</v>
      </c>
      <c r="C113" s="76"/>
      <c r="D113" s="76"/>
      <c r="E113" s="76"/>
      <c r="F113" s="76"/>
      <c r="G113" s="76"/>
      <c r="H113" s="76"/>
      <c r="I113" s="76"/>
      <c r="J113" s="76" t="s">
        <v>501</v>
      </c>
      <c r="K113" s="76" t="s">
        <v>910</v>
      </c>
    </row>
    <row r="114" spans="2:11" x14ac:dyDescent="0.3">
      <c r="B114" s="76" t="s">
        <v>452</v>
      </c>
      <c r="C114" s="76"/>
      <c r="D114" s="76"/>
      <c r="E114" s="76"/>
      <c r="F114" s="76"/>
      <c r="G114" s="76"/>
      <c r="H114" s="76"/>
      <c r="I114" s="76"/>
      <c r="J114" s="76" t="s">
        <v>502</v>
      </c>
      <c r="K114" s="76" t="s">
        <v>910</v>
      </c>
    </row>
    <row r="115" spans="2:11" x14ac:dyDescent="0.3">
      <c r="B115" s="76" t="s">
        <v>453</v>
      </c>
      <c r="C115" s="76"/>
      <c r="D115" s="76"/>
      <c r="E115" s="76"/>
      <c r="F115" s="76"/>
      <c r="G115" s="76"/>
      <c r="H115" s="76"/>
      <c r="I115" s="76"/>
      <c r="J115" s="76" t="s">
        <v>957</v>
      </c>
      <c r="K115" s="76" t="s">
        <v>910</v>
      </c>
    </row>
    <row r="116" spans="2:11" x14ac:dyDescent="0.3">
      <c r="B116" s="76" t="s">
        <v>454</v>
      </c>
      <c r="C116" s="76"/>
      <c r="D116" s="76"/>
      <c r="E116" s="76"/>
      <c r="F116" s="76"/>
      <c r="G116" s="76"/>
      <c r="H116" s="76"/>
      <c r="I116" s="76"/>
      <c r="J116" s="76" t="s">
        <v>503</v>
      </c>
      <c r="K116" s="76" t="s">
        <v>910</v>
      </c>
    </row>
    <row r="117" spans="2:11" x14ac:dyDescent="0.3">
      <c r="B117" s="76" t="s">
        <v>455</v>
      </c>
      <c r="C117" s="76"/>
      <c r="D117" s="76"/>
      <c r="E117" s="76"/>
      <c r="F117" s="76"/>
      <c r="G117" s="76"/>
      <c r="H117" s="76"/>
      <c r="I117" s="76"/>
      <c r="J117" s="76" t="s">
        <v>504</v>
      </c>
      <c r="K117" s="76" t="s">
        <v>910</v>
      </c>
    </row>
    <row r="118" spans="2:11" x14ac:dyDescent="0.3">
      <c r="B118" s="76" t="s">
        <v>456</v>
      </c>
      <c r="C118" s="76"/>
      <c r="D118" s="76"/>
      <c r="E118" s="76"/>
      <c r="F118" s="76"/>
      <c r="G118" s="76"/>
      <c r="H118" s="76"/>
      <c r="I118" s="76"/>
      <c r="J118" s="76" t="s">
        <v>506</v>
      </c>
      <c r="K118" s="76" t="s">
        <v>910</v>
      </c>
    </row>
    <row r="119" spans="2:11" x14ac:dyDescent="0.3">
      <c r="B119" s="76" t="s">
        <v>457</v>
      </c>
      <c r="C119" s="76"/>
      <c r="D119" s="76"/>
      <c r="E119" s="76"/>
      <c r="F119" s="76"/>
      <c r="G119" s="76"/>
      <c r="H119" s="76"/>
      <c r="I119" s="76"/>
      <c r="J119" s="76" t="s">
        <v>508</v>
      </c>
      <c r="K119" s="76" t="s">
        <v>910</v>
      </c>
    </row>
    <row r="120" spans="2:11" x14ac:dyDescent="0.3">
      <c r="B120" s="76" t="s">
        <v>458</v>
      </c>
      <c r="C120" s="76"/>
      <c r="D120" s="76"/>
      <c r="E120" s="76"/>
      <c r="F120" s="76"/>
      <c r="G120" s="76"/>
      <c r="H120" s="76"/>
      <c r="I120" s="76"/>
      <c r="J120" s="76" t="s">
        <v>958</v>
      </c>
      <c r="K120" s="76" t="s">
        <v>910</v>
      </c>
    </row>
    <row r="121" spans="2:11" x14ac:dyDescent="0.3">
      <c r="B121" s="76" t="s">
        <v>459</v>
      </c>
      <c r="C121" s="76"/>
      <c r="D121" s="76"/>
      <c r="E121" s="76"/>
      <c r="F121" s="76"/>
      <c r="G121" s="76"/>
      <c r="H121" s="76"/>
      <c r="I121" s="76"/>
      <c r="J121" s="76" t="s">
        <v>509</v>
      </c>
      <c r="K121" s="76" t="s">
        <v>911</v>
      </c>
    </row>
    <row r="122" spans="2:11" x14ac:dyDescent="0.3">
      <c r="B122" s="76" t="s">
        <v>460</v>
      </c>
      <c r="C122" s="76"/>
      <c r="D122" s="76"/>
      <c r="E122" s="76"/>
      <c r="F122" s="76"/>
      <c r="G122" s="76"/>
      <c r="H122" s="76"/>
      <c r="I122" s="76"/>
      <c r="J122" s="76" t="s">
        <v>510</v>
      </c>
      <c r="K122" s="76" t="s">
        <v>911</v>
      </c>
    </row>
    <row r="123" spans="2:11" x14ac:dyDescent="0.3">
      <c r="B123" s="76" t="s">
        <v>461</v>
      </c>
      <c r="C123" s="76"/>
      <c r="D123" s="76"/>
      <c r="E123" s="76"/>
      <c r="F123" s="76"/>
      <c r="G123" s="76"/>
      <c r="H123" s="76"/>
      <c r="I123" s="76"/>
      <c r="J123" s="76" t="s">
        <v>511</v>
      </c>
      <c r="K123" s="76" t="s">
        <v>911</v>
      </c>
    </row>
    <row r="124" spans="2:11" x14ac:dyDescent="0.3">
      <c r="B124" s="76" t="s">
        <v>462</v>
      </c>
      <c r="C124" s="76"/>
      <c r="D124" s="76"/>
      <c r="E124" s="76"/>
      <c r="F124" s="76"/>
      <c r="G124" s="76"/>
      <c r="H124" s="76"/>
      <c r="I124" s="76"/>
      <c r="J124" s="76" t="s">
        <v>512</v>
      </c>
      <c r="K124" s="76" t="s">
        <v>911</v>
      </c>
    </row>
    <row r="125" spans="2:11" x14ac:dyDescent="0.3">
      <c r="B125" s="76" t="s">
        <v>463</v>
      </c>
      <c r="C125" s="76"/>
      <c r="D125" s="76"/>
      <c r="E125" s="76"/>
      <c r="F125" s="76"/>
      <c r="G125" s="76"/>
      <c r="H125" s="76"/>
      <c r="I125" s="76"/>
      <c r="J125" s="76" t="s">
        <v>513</v>
      </c>
      <c r="K125" s="76" t="s">
        <v>911</v>
      </c>
    </row>
    <row r="126" spans="2:11" x14ac:dyDescent="0.3">
      <c r="B126" s="76" t="s">
        <v>464</v>
      </c>
      <c r="C126" s="76"/>
      <c r="D126" s="76"/>
      <c r="E126" s="76"/>
      <c r="F126" s="76"/>
      <c r="G126" s="76"/>
      <c r="H126" s="76"/>
      <c r="I126" s="76"/>
      <c r="J126" s="76" t="s">
        <v>514</v>
      </c>
      <c r="K126" s="76" t="s">
        <v>911</v>
      </c>
    </row>
    <row r="127" spans="2:11" x14ac:dyDescent="0.3">
      <c r="B127" s="76" t="s">
        <v>465</v>
      </c>
      <c r="C127" s="76"/>
      <c r="D127" s="76"/>
      <c r="E127" s="76"/>
      <c r="F127" s="76"/>
      <c r="G127" s="76"/>
      <c r="H127" s="76"/>
      <c r="I127" s="76"/>
      <c r="J127" s="76" t="s">
        <v>518</v>
      </c>
      <c r="K127" s="76" t="s">
        <v>911</v>
      </c>
    </row>
    <row r="128" spans="2:11" x14ac:dyDescent="0.3">
      <c r="B128" s="76" t="s">
        <v>466</v>
      </c>
      <c r="C128" s="76"/>
      <c r="D128" s="76"/>
      <c r="E128" s="76"/>
      <c r="F128" s="76"/>
      <c r="G128" s="76"/>
      <c r="H128" s="76"/>
      <c r="I128" s="76"/>
      <c r="J128" s="76" t="s">
        <v>519</v>
      </c>
      <c r="K128" s="76" t="s">
        <v>911</v>
      </c>
    </row>
    <row r="129" spans="2:11" x14ac:dyDescent="0.3">
      <c r="B129" s="76" t="s">
        <v>467</v>
      </c>
      <c r="C129" s="76"/>
      <c r="D129" s="76"/>
      <c r="E129" s="76"/>
      <c r="F129" s="76"/>
      <c r="G129" s="76"/>
      <c r="H129" s="76"/>
      <c r="I129" s="76"/>
      <c r="J129" s="76" t="s">
        <v>520</v>
      </c>
      <c r="K129" s="76" t="s">
        <v>911</v>
      </c>
    </row>
    <row r="130" spans="2:11" x14ac:dyDescent="0.3">
      <c r="B130" s="76" t="s">
        <v>468</v>
      </c>
      <c r="C130" s="76"/>
      <c r="D130" s="76"/>
      <c r="E130" s="76"/>
      <c r="F130" s="76"/>
      <c r="G130" s="76"/>
      <c r="H130" s="76"/>
      <c r="I130" s="76"/>
      <c r="J130" s="76" t="s">
        <v>521</v>
      </c>
      <c r="K130" s="76" t="s">
        <v>911</v>
      </c>
    </row>
    <row r="131" spans="2:11" x14ac:dyDescent="0.3">
      <c r="B131" s="76" t="s">
        <v>469</v>
      </c>
      <c r="C131" s="76"/>
      <c r="D131" s="76"/>
      <c r="E131" s="76"/>
      <c r="F131" s="76"/>
      <c r="G131" s="76"/>
      <c r="H131" s="76"/>
      <c r="I131" s="76"/>
      <c r="J131" s="76" t="s">
        <v>523</v>
      </c>
      <c r="K131" s="76" t="s">
        <v>911</v>
      </c>
    </row>
    <row r="132" spans="2:11" x14ac:dyDescent="0.3">
      <c r="B132" s="76" t="s">
        <v>470</v>
      </c>
      <c r="C132" s="76"/>
      <c r="D132" s="76"/>
      <c r="E132" s="76"/>
      <c r="F132" s="76"/>
      <c r="G132" s="76"/>
      <c r="H132" s="76"/>
      <c r="I132" s="76"/>
      <c r="J132" s="76" t="s">
        <v>155</v>
      </c>
      <c r="K132" s="76" t="s">
        <v>911</v>
      </c>
    </row>
    <row r="133" spans="2:11" x14ac:dyDescent="0.3">
      <c r="B133" s="76" t="s">
        <v>471</v>
      </c>
      <c r="C133" s="76"/>
      <c r="D133" s="76"/>
      <c r="E133" s="76"/>
      <c r="F133" s="76"/>
      <c r="G133" s="76"/>
      <c r="H133" s="76"/>
      <c r="I133" s="76"/>
      <c r="J133" s="76" t="s">
        <v>525</v>
      </c>
      <c r="K133" s="76" t="s">
        <v>911</v>
      </c>
    </row>
    <row r="134" spans="2:11" x14ac:dyDescent="0.3">
      <c r="B134" s="76" t="s">
        <v>472</v>
      </c>
      <c r="C134" s="76"/>
      <c r="D134" s="76"/>
      <c r="E134" s="76"/>
      <c r="F134" s="76"/>
      <c r="G134" s="76"/>
      <c r="H134" s="76"/>
      <c r="I134" s="76"/>
      <c r="J134" s="76" t="s">
        <v>526</v>
      </c>
      <c r="K134" s="76" t="s">
        <v>911</v>
      </c>
    </row>
    <row r="135" spans="2:11" x14ac:dyDescent="0.3">
      <c r="B135" s="76" t="s">
        <v>473</v>
      </c>
      <c r="C135" s="76"/>
      <c r="D135" s="76"/>
      <c r="E135" s="76"/>
      <c r="F135" s="76"/>
      <c r="G135" s="76"/>
      <c r="H135" s="76"/>
      <c r="I135" s="76"/>
      <c r="J135" s="76" t="s">
        <v>527</v>
      </c>
      <c r="K135" s="76" t="s">
        <v>911</v>
      </c>
    </row>
    <row r="136" spans="2:11" x14ac:dyDescent="0.3">
      <c r="B136" s="76" t="s">
        <v>474</v>
      </c>
      <c r="C136" s="76"/>
      <c r="D136" s="76"/>
      <c r="E136" s="76"/>
      <c r="F136" s="76"/>
      <c r="G136" s="76"/>
      <c r="H136" s="76"/>
      <c r="I136" s="76"/>
      <c r="J136" s="76" t="s">
        <v>528</v>
      </c>
      <c r="K136" s="76" t="s">
        <v>911</v>
      </c>
    </row>
    <row r="137" spans="2:11" x14ac:dyDescent="0.3">
      <c r="B137" s="76" t="s">
        <v>475</v>
      </c>
      <c r="C137" s="76"/>
      <c r="D137" s="76"/>
      <c r="E137" s="76"/>
      <c r="F137" s="76"/>
      <c r="G137" s="76"/>
      <c r="H137" s="76"/>
      <c r="I137" s="76"/>
      <c r="J137" s="76" t="s">
        <v>529</v>
      </c>
      <c r="K137" s="76" t="s">
        <v>911</v>
      </c>
    </row>
    <row r="138" spans="2:11" x14ac:dyDescent="0.3">
      <c r="B138" s="76" t="s">
        <v>476</v>
      </c>
      <c r="C138" s="76"/>
      <c r="D138" s="76"/>
      <c r="E138" s="76"/>
      <c r="F138" s="76"/>
      <c r="G138" s="76"/>
      <c r="H138" s="76"/>
      <c r="I138" s="76"/>
      <c r="J138" s="76" t="s">
        <v>530</v>
      </c>
      <c r="K138" s="76" t="s">
        <v>911</v>
      </c>
    </row>
    <row r="139" spans="2:11" x14ac:dyDescent="0.3">
      <c r="B139" s="76" t="s">
        <v>477</v>
      </c>
      <c r="C139" s="76"/>
      <c r="D139" s="76"/>
      <c r="E139" s="76"/>
      <c r="F139" s="76"/>
      <c r="G139" s="76"/>
      <c r="H139" s="76"/>
      <c r="I139" s="76"/>
      <c r="J139" s="76" t="s">
        <v>531</v>
      </c>
      <c r="K139" s="76" t="s">
        <v>911</v>
      </c>
    </row>
    <row r="140" spans="2:11" x14ac:dyDescent="0.3">
      <c r="B140" s="76" t="s">
        <v>478</v>
      </c>
      <c r="C140" s="76"/>
      <c r="D140" s="76"/>
      <c r="E140" s="76"/>
      <c r="F140" s="76"/>
      <c r="G140" s="76"/>
      <c r="H140" s="76"/>
      <c r="I140" s="76"/>
      <c r="J140" s="76" t="s">
        <v>532</v>
      </c>
      <c r="K140" s="76" t="s">
        <v>911</v>
      </c>
    </row>
    <row r="141" spans="2:11" x14ac:dyDescent="0.3">
      <c r="B141" s="76" t="s">
        <v>479</v>
      </c>
      <c r="C141" s="76"/>
      <c r="D141" s="76"/>
      <c r="E141" s="76"/>
      <c r="F141" s="76"/>
      <c r="G141" s="76"/>
      <c r="H141" s="76"/>
      <c r="I141" s="76"/>
      <c r="J141" s="76" t="s">
        <v>533</v>
      </c>
      <c r="K141" s="76" t="s">
        <v>911</v>
      </c>
    </row>
    <row r="142" spans="2:11" x14ac:dyDescent="0.3">
      <c r="B142" s="76" t="s">
        <v>480</v>
      </c>
      <c r="C142" s="76"/>
      <c r="D142" s="76"/>
      <c r="E142" s="76"/>
      <c r="F142" s="76"/>
      <c r="G142" s="76"/>
      <c r="H142" s="76"/>
      <c r="I142" s="76"/>
      <c r="J142" s="76" t="s">
        <v>534</v>
      </c>
      <c r="K142" s="76" t="s">
        <v>911</v>
      </c>
    </row>
    <row r="143" spans="2:11" x14ac:dyDescent="0.3">
      <c r="B143" s="76" t="s">
        <v>481</v>
      </c>
      <c r="C143" s="76"/>
      <c r="D143" s="76"/>
      <c r="E143" s="76"/>
      <c r="F143" s="76"/>
      <c r="G143" s="76"/>
      <c r="H143" s="76"/>
      <c r="I143" s="76"/>
      <c r="J143" s="76" t="s">
        <v>535</v>
      </c>
      <c r="K143" s="76" t="s">
        <v>912</v>
      </c>
    </row>
    <row r="144" spans="2:11" x14ac:dyDescent="0.3">
      <c r="B144" s="76" t="s">
        <v>482</v>
      </c>
      <c r="C144" s="76"/>
      <c r="D144" s="76"/>
      <c r="E144" s="76"/>
      <c r="F144" s="76"/>
      <c r="G144" s="76"/>
      <c r="H144" s="76"/>
      <c r="I144" s="76"/>
      <c r="J144" s="76" t="s">
        <v>541</v>
      </c>
      <c r="K144" s="76" t="s">
        <v>912</v>
      </c>
    </row>
    <row r="145" spans="2:11" x14ac:dyDescent="0.3">
      <c r="B145" s="76" t="s">
        <v>483</v>
      </c>
      <c r="C145" s="76"/>
      <c r="D145" s="76"/>
      <c r="E145" s="76"/>
      <c r="F145" s="76"/>
      <c r="G145" s="76"/>
      <c r="H145" s="76"/>
      <c r="I145" s="76"/>
      <c r="J145" s="76" t="s">
        <v>547</v>
      </c>
      <c r="K145" s="76" t="s">
        <v>912</v>
      </c>
    </row>
    <row r="146" spans="2:11" x14ac:dyDescent="0.3">
      <c r="B146" s="76" t="s">
        <v>484</v>
      </c>
      <c r="C146" s="76"/>
      <c r="D146" s="76"/>
      <c r="E146" s="76"/>
      <c r="F146" s="76"/>
      <c r="G146" s="76"/>
      <c r="H146" s="76"/>
      <c r="I146" s="76"/>
      <c r="J146" s="76" t="s">
        <v>548</v>
      </c>
      <c r="K146" s="76" t="s">
        <v>912</v>
      </c>
    </row>
    <row r="147" spans="2:11" x14ac:dyDescent="0.3">
      <c r="B147" s="76" t="s">
        <v>485</v>
      </c>
      <c r="C147" s="76"/>
      <c r="D147" s="76"/>
      <c r="E147" s="76"/>
      <c r="F147" s="76"/>
      <c r="G147" s="76"/>
      <c r="H147" s="76"/>
      <c r="I147" s="76"/>
      <c r="J147" s="76" t="s">
        <v>549</v>
      </c>
      <c r="K147" s="76" t="s">
        <v>912</v>
      </c>
    </row>
    <row r="148" spans="2:11" x14ac:dyDescent="0.3">
      <c r="B148" s="76" t="s">
        <v>486</v>
      </c>
      <c r="C148" s="76"/>
      <c r="D148" s="76"/>
      <c r="E148" s="76"/>
      <c r="F148" s="76"/>
      <c r="G148" s="76"/>
      <c r="H148" s="76"/>
      <c r="I148" s="76"/>
      <c r="J148" s="76" t="s">
        <v>550</v>
      </c>
      <c r="K148" s="76" t="s">
        <v>912</v>
      </c>
    </row>
    <row r="149" spans="2:11" x14ac:dyDescent="0.3">
      <c r="B149" s="76" t="s">
        <v>487</v>
      </c>
      <c r="C149" s="76"/>
      <c r="D149" s="76"/>
      <c r="E149" s="76"/>
      <c r="F149" s="76"/>
      <c r="G149" s="76"/>
      <c r="H149" s="76"/>
      <c r="I149" s="76"/>
      <c r="J149" s="76" t="s">
        <v>560</v>
      </c>
      <c r="K149" s="76" t="s">
        <v>912</v>
      </c>
    </row>
    <row r="150" spans="2:11" x14ac:dyDescent="0.3">
      <c r="B150" s="76" t="s">
        <v>488</v>
      </c>
      <c r="C150" s="76"/>
      <c r="D150" s="76"/>
      <c r="E150" s="76"/>
      <c r="F150" s="76"/>
      <c r="G150" s="76"/>
      <c r="H150" s="76"/>
      <c r="I150" s="76"/>
      <c r="J150" s="76" t="s">
        <v>561</v>
      </c>
      <c r="K150" s="76" t="s">
        <v>912</v>
      </c>
    </row>
    <row r="151" spans="2:11" x14ac:dyDescent="0.3">
      <c r="B151" s="76" t="s">
        <v>489</v>
      </c>
      <c r="C151" s="76"/>
      <c r="D151" s="76"/>
      <c r="E151" s="76"/>
      <c r="F151" s="76"/>
      <c r="G151" s="76"/>
      <c r="H151" s="76"/>
      <c r="I151" s="76"/>
      <c r="J151" s="76" t="s">
        <v>562</v>
      </c>
      <c r="K151" s="76" t="s">
        <v>912</v>
      </c>
    </row>
    <row r="152" spans="2:11" x14ac:dyDescent="0.3">
      <c r="B152" s="76" t="s">
        <v>490</v>
      </c>
      <c r="C152" s="76"/>
      <c r="D152" s="76"/>
      <c r="E152" s="76"/>
      <c r="F152" s="76"/>
      <c r="G152" s="76"/>
      <c r="H152" s="76"/>
      <c r="I152" s="76"/>
      <c r="J152" s="76" t="s">
        <v>563</v>
      </c>
      <c r="K152" s="76" t="s">
        <v>912</v>
      </c>
    </row>
    <row r="153" spans="2:11" x14ac:dyDescent="0.3">
      <c r="B153" s="76" t="s">
        <v>491</v>
      </c>
      <c r="C153" s="76"/>
      <c r="D153" s="76"/>
      <c r="E153" s="76"/>
      <c r="F153" s="76"/>
      <c r="G153" s="76"/>
      <c r="H153" s="76"/>
      <c r="I153" s="76"/>
      <c r="J153" s="76" t="s">
        <v>564</v>
      </c>
      <c r="K153" s="76" t="s">
        <v>912</v>
      </c>
    </row>
    <row r="154" spans="2:11" x14ac:dyDescent="0.3">
      <c r="B154" s="76" t="s">
        <v>492</v>
      </c>
      <c r="C154" s="76"/>
      <c r="D154" s="76"/>
      <c r="E154" s="76"/>
      <c r="F154" s="76"/>
      <c r="G154" s="76"/>
      <c r="H154" s="76"/>
      <c r="I154" s="76"/>
      <c r="J154" s="76" t="s">
        <v>565</v>
      </c>
      <c r="K154" s="76" t="s">
        <v>913</v>
      </c>
    </row>
    <row r="155" spans="2:11" x14ac:dyDescent="0.3">
      <c r="B155" s="76" t="s">
        <v>493</v>
      </c>
      <c r="C155" s="76"/>
      <c r="D155" s="76"/>
      <c r="E155" s="76"/>
      <c r="F155" s="76"/>
      <c r="G155" s="76"/>
      <c r="H155" s="76"/>
      <c r="I155" s="76"/>
      <c r="J155" s="76" t="s">
        <v>567</v>
      </c>
      <c r="K155" s="76" t="s">
        <v>913</v>
      </c>
    </row>
    <row r="156" spans="2:11" x14ac:dyDescent="0.3">
      <c r="B156" s="76" t="s">
        <v>494</v>
      </c>
      <c r="C156" s="76"/>
      <c r="D156" s="76"/>
      <c r="E156" s="76"/>
      <c r="F156" s="76"/>
      <c r="G156" s="76"/>
      <c r="H156" s="76"/>
      <c r="I156" s="76"/>
      <c r="J156" s="76" t="s">
        <v>568</v>
      </c>
      <c r="K156" s="76" t="s">
        <v>913</v>
      </c>
    </row>
    <row r="157" spans="2:11" x14ac:dyDescent="0.3">
      <c r="B157" s="76" t="s">
        <v>495</v>
      </c>
      <c r="C157" s="76"/>
      <c r="D157" s="76"/>
      <c r="E157" s="76"/>
      <c r="F157" s="76"/>
      <c r="G157" s="76"/>
      <c r="H157" s="76"/>
      <c r="I157" s="76"/>
      <c r="J157" s="76" t="s">
        <v>569</v>
      </c>
      <c r="K157" s="76" t="s">
        <v>913</v>
      </c>
    </row>
    <row r="158" spans="2:11" x14ac:dyDescent="0.3">
      <c r="B158" s="76" t="s">
        <v>496</v>
      </c>
      <c r="C158" s="76"/>
      <c r="D158" s="76"/>
      <c r="E158" s="76"/>
      <c r="F158" s="76"/>
      <c r="G158" s="76"/>
      <c r="H158" s="76"/>
      <c r="I158" s="76"/>
      <c r="J158" s="76" t="s">
        <v>570</v>
      </c>
      <c r="K158" s="76" t="s">
        <v>913</v>
      </c>
    </row>
    <row r="159" spans="2:11" x14ac:dyDescent="0.3">
      <c r="B159" s="76" t="s">
        <v>497</v>
      </c>
      <c r="C159" s="76"/>
      <c r="D159" s="76"/>
      <c r="E159" s="76"/>
      <c r="F159" s="76"/>
      <c r="G159" s="76"/>
      <c r="H159" s="76"/>
      <c r="I159" s="76"/>
      <c r="J159" s="76" t="s">
        <v>571</v>
      </c>
      <c r="K159" s="76" t="s">
        <v>913</v>
      </c>
    </row>
    <row r="160" spans="2:11" x14ac:dyDescent="0.3">
      <c r="B160" s="76" t="s">
        <v>498</v>
      </c>
      <c r="C160" s="76"/>
      <c r="D160" s="76"/>
      <c r="E160" s="76"/>
      <c r="F160" s="76"/>
      <c r="G160" s="76"/>
      <c r="H160" s="76"/>
      <c r="I160" s="76"/>
      <c r="J160" s="76" t="s">
        <v>572</v>
      </c>
      <c r="K160" s="76" t="s">
        <v>913</v>
      </c>
    </row>
    <row r="161" spans="2:11" x14ac:dyDescent="0.3">
      <c r="B161" s="76" t="s">
        <v>499</v>
      </c>
      <c r="C161" s="76"/>
      <c r="D161" s="76"/>
      <c r="E161" s="76"/>
      <c r="F161" s="76"/>
      <c r="G161" s="76"/>
      <c r="H161" s="76"/>
      <c r="I161" s="76"/>
      <c r="J161" s="76" t="s">
        <v>573</v>
      </c>
      <c r="K161" s="76" t="s">
        <v>914</v>
      </c>
    </row>
    <row r="162" spans="2:11" x14ac:dyDescent="0.3">
      <c r="B162" s="76" t="s">
        <v>500</v>
      </c>
      <c r="C162" s="76"/>
      <c r="D162" s="76"/>
      <c r="E162" s="76"/>
      <c r="F162" s="76"/>
      <c r="G162" s="76"/>
      <c r="H162" s="76"/>
      <c r="I162" s="76"/>
      <c r="J162" s="76" t="s">
        <v>574</v>
      </c>
      <c r="K162" s="76" t="s">
        <v>914</v>
      </c>
    </row>
    <row r="163" spans="2:11" x14ac:dyDescent="0.3">
      <c r="B163" s="76" t="s">
        <v>501</v>
      </c>
      <c r="C163" s="76"/>
      <c r="D163" s="76"/>
      <c r="E163" s="76"/>
      <c r="F163" s="76"/>
      <c r="G163" s="76"/>
      <c r="H163" s="76"/>
      <c r="I163" s="76"/>
      <c r="J163" s="76" t="s">
        <v>575</v>
      </c>
      <c r="K163" s="76" t="s">
        <v>914</v>
      </c>
    </row>
    <row r="164" spans="2:11" x14ac:dyDescent="0.3">
      <c r="B164" s="76" t="s">
        <v>502</v>
      </c>
      <c r="C164" s="76"/>
      <c r="D164" s="76"/>
      <c r="E164" s="76"/>
      <c r="F164" s="76"/>
      <c r="G164" s="76"/>
      <c r="H164" s="76"/>
      <c r="I164" s="76"/>
      <c r="J164" s="76" t="s">
        <v>576</v>
      </c>
      <c r="K164" s="76" t="s">
        <v>914</v>
      </c>
    </row>
    <row r="165" spans="2:11" x14ac:dyDescent="0.3">
      <c r="B165" s="76" t="s">
        <v>503</v>
      </c>
      <c r="C165" s="76"/>
      <c r="D165" s="76"/>
      <c r="E165" s="76"/>
      <c r="F165" s="76"/>
      <c r="G165" s="76"/>
      <c r="H165" s="76"/>
      <c r="I165" s="76"/>
      <c r="J165" s="76" t="s">
        <v>578</v>
      </c>
      <c r="K165" s="76" t="s">
        <v>914</v>
      </c>
    </row>
    <row r="166" spans="2:11" x14ac:dyDescent="0.3">
      <c r="B166" s="76" t="s">
        <v>504</v>
      </c>
      <c r="C166" s="76"/>
      <c r="D166" s="76"/>
      <c r="E166" s="76"/>
      <c r="F166" s="76"/>
      <c r="G166" s="76"/>
      <c r="H166" s="76"/>
      <c r="I166" s="76"/>
      <c r="J166" s="76" t="s">
        <v>579</v>
      </c>
      <c r="K166" s="76" t="s">
        <v>914</v>
      </c>
    </row>
    <row r="167" spans="2:11" x14ac:dyDescent="0.3">
      <c r="B167" s="76" t="s">
        <v>505</v>
      </c>
      <c r="C167" s="76"/>
      <c r="D167" s="76"/>
      <c r="E167" s="76"/>
      <c r="F167" s="76"/>
      <c r="G167" s="76"/>
      <c r="H167" s="76"/>
      <c r="I167" s="76"/>
      <c r="J167" s="76" t="s">
        <v>581</v>
      </c>
      <c r="K167" s="76" t="s">
        <v>914</v>
      </c>
    </row>
    <row r="168" spans="2:11" x14ac:dyDescent="0.3">
      <c r="B168" s="76" t="s">
        <v>506</v>
      </c>
      <c r="C168" s="76"/>
      <c r="D168" s="76"/>
      <c r="E168" s="76"/>
      <c r="F168" s="76"/>
      <c r="G168" s="76"/>
      <c r="H168" s="76"/>
      <c r="I168" s="76"/>
      <c r="J168" s="76" t="s">
        <v>582</v>
      </c>
      <c r="K168" s="76" t="s">
        <v>914</v>
      </c>
    </row>
    <row r="169" spans="2:11" x14ac:dyDescent="0.3">
      <c r="B169" s="76" t="s">
        <v>507</v>
      </c>
      <c r="C169" s="76"/>
      <c r="D169" s="76"/>
      <c r="E169" s="76"/>
      <c r="F169" s="76"/>
      <c r="G169" s="76"/>
      <c r="H169" s="76"/>
      <c r="I169" s="76"/>
      <c r="J169" s="76" t="s">
        <v>583</v>
      </c>
      <c r="K169" s="76" t="s">
        <v>914</v>
      </c>
    </row>
    <row r="170" spans="2:11" x14ac:dyDescent="0.3">
      <c r="B170" s="76" t="s">
        <v>508</v>
      </c>
      <c r="C170" s="76"/>
      <c r="D170" s="76"/>
      <c r="E170" s="76"/>
      <c r="F170" s="76"/>
      <c r="G170" s="76"/>
      <c r="H170" s="76"/>
      <c r="I170" s="76"/>
      <c r="J170" s="76" t="s">
        <v>584</v>
      </c>
      <c r="K170" s="76" t="s">
        <v>914</v>
      </c>
    </row>
    <row r="171" spans="2:11" x14ac:dyDescent="0.3">
      <c r="B171" s="76" t="s">
        <v>509</v>
      </c>
      <c r="C171" s="76"/>
      <c r="D171" s="76"/>
      <c r="E171" s="76"/>
      <c r="F171" s="76"/>
      <c r="G171" s="76"/>
      <c r="H171" s="76"/>
      <c r="I171" s="76"/>
      <c r="J171" s="76" t="s">
        <v>585</v>
      </c>
      <c r="K171" s="76" t="s">
        <v>914</v>
      </c>
    </row>
    <row r="172" spans="2:11" x14ac:dyDescent="0.3">
      <c r="B172" s="76" t="s">
        <v>510</v>
      </c>
      <c r="C172" s="76"/>
      <c r="D172" s="76"/>
      <c r="E172" s="76"/>
      <c r="F172" s="76"/>
      <c r="G172" s="76"/>
      <c r="H172" s="76"/>
      <c r="I172" s="76"/>
      <c r="J172" s="76" t="s">
        <v>591</v>
      </c>
      <c r="K172" s="76" t="s">
        <v>914</v>
      </c>
    </row>
    <row r="173" spans="2:11" x14ac:dyDescent="0.3">
      <c r="B173" s="76" t="s">
        <v>511</v>
      </c>
      <c r="C173" s="76"/>
      <c r="D173" s="76"/>
      <c r="E173" s="76"/>
      <c r="F173" s="76"/>
      <c r="G173" s="76"/>
      <c r="H173" s="76"/>
      <c r="I173" s="76"/>
      <c r="J173" s="76" t="s">
        <v>592</v>
      </c>
      <c r="K173" s="76" t="s">
        <v>914</v>
      </c>
    </row>
    <row r="174" spans="2:11" x14ac:dyDescent="0.3">
      <c r="B174" s="76" t="s">
        <v>512</v>
      </c>
      <c r="C174" s="76"/>
      <c r="D174" s="76"/>
      <c r="E174" s="76"/>
      <c r="F174" s="76"/>
      <c r="G174" s="76"/>
      <c r="H174" s="76"/>
      <c r="I174" s="76"/>
      <c r="J174" s="76" t="s">
        <v>593</v>
      </c>
      <c r="K174" s="76" t="s">
        <v>914</v>
      </c>
    </row>
    <row r="175" spans="2:11" x14ac:dyDescent="0.3">
      <c r="B175" s="76" t="s">
        <v>513</v>
      </c>
      <c r="C175" s="76"/>
      <c r="D175" s="76"/>
      <c r="E175" s="76"/>
      <c r="F175" s="76"/>
      <c r="G175" s="76"/>
      <c r="H175" s="76"/>
      <c r="I175" s="76"/>
      <c r="J175" s="76" t="s">
        <v>594</v>
      </c>
      <c r="K175" s="76" t="s">
        <v>914</v>
      </c>
    </row>
    <row r="176" spans="2:11" x14ac:dyDescent="0.3">
      <c r="B176" s="76" t="s">
        <v>514</v>
      </c>
      <c r="C176" s="76"/>
      <c r="D176" s="76"/>
      <c r="E176" s="76"/>
      <c r="F176" s="76"/>
      <c r="G176" s="76"/>
      <c r="H176" s="76"/>
      <c r="I176" s="76"/>
      <c r="J176" s="76" t="s">
        <v>595</v>
      </c>
      <c r="K176" s="76" t="s">
        <v>914</v>
      </c>
    </row>
    <row r="177" spans="2:11" x14ac:dyDescent="0.3">
      <c r="B177" s="76" t="s">
        <v>515</v>
      </c>
      <c r="C177" s="76"/>
      <c r="D177" s="76"/>
      <c r="E177" s="76"/>
      <c r="F177" s="76"/>
      <c r="G177" s="76"/>
      <c r="H177" s="76"/>
      <c r="I177" s="76"/>
      <c r="J177" s="76" t="s">
        <v>596</v>
      </c>
      <c r="K177" s="76" t="s">
        <v>914</v>
      </c>
    </row>
    <row r="178" spans="2:11" x14ac:dyDescent="0.3">
      <c r="B178" s="76" t="s">
        <v>516</v>
      </c>
      <c r="C178" s="76"/>
      <c r="D178" s="76"/>
      <c r="E178" s="76"/>
      <c r="F178" s="76"/>
      <c r="G178" s="76"/>
      <c r="H178" s="76"/>
      <c r="I178" s="76"/>
      <c r="J178" s="76" t="s">
        <v>597</v>
      </c>
      <c r="K178" s="76" t="s">
        <v>914</v>
      </c>
    </row>
    <row r="179" spans="2:11" x14ac:dyDescent="0.3">
      <c r="B179" s="76" t="s">
        <v>517</v>
      </c>
      <c r="C179" s="76"/>
      <c r="D179" s="76"/>
      <c r="E179" s="76"/>
      <c r="F179" s="76"/>
      <c r="G179" s="76"/>
      <c r="H179" s="76"/>
      <c r="I179" s="76"/>
      <c r="J179" s="76" t="s">
        <v>598</v>
      </c>
      <c r="K179" s="76" t="s">
        <v>914</v>
      </c>
    </row>
    <row r="180" spans="2:11" x14ac:dyDescent="0.3">
      <c r="B180" s="76" t="s">
        <v>518</v>
      </c>
      <c r="C180" s="76"/>
      <c r="D180" s="76"/>
      <c r="E180" s="76"/>
      <c r="F180" s="76"/>
      <c r="G180" s="76"/>
      <c r="H180" s="76"/>
      <c r="I180" s="76"/>
      <c r="J180" s="76" t="s">
        <v>599</v>
      </c>
      <c r="K180" s="76" t="s">
        <v>914</v>
      </c>
    </row>
    <row r="181" spans="2:11" x14ac:dyDescent="0.3">
      <c r="B181" s="76" t="s">
        <v>519</v>
      </c>
      <c r="C181" s="76"/>
      <c r="D181" s="76"/>
      <c r="E181" s="76"/>
      <c r="F181" s="76"/>
      <c r="G181" s="76"/>
      <c r="H181" s="76"/>
      <c r="I181" s="76"/>
      <c r="J181" s="76" t="s">
        <v>600</v>
      </c>
      <c r="K181" s="76" t="s">
        <v>914</v>
      </c>
    </row>
    <row r="182" spans="2:11" x14ac:dyDescent="0.3">
      <c r="B182" s="76" t="s">
        <v>520</v>
      </c>
      <c r="C182" s="76"/>
      <c r="D182" s="76"/>
      <c r="E182" s="76"/>
      <c r="F182" s="76"/>
      <c r="G182" s="76"/>
      <c r="H182" s="76"/>
      <c r="I182" s="76"/>
      <c r="J182" s="76" t="s">
        <v>601</v>
      </c>
      <c r="K182" s="76" t="s">
        <v>914</v>
      </c>
    </row>
    <row r="183" spans="2:11" x14ac:dyDescent="0.3">
      <c r="B183" s="76" t="s">
        <v>521</v>
      </c>
      <c r="C183" s="76"/>
      <c r="D183" s="76"/>
      <c r="E183" s="76"/>
      <c r="F183" s="76"/>
      <c r="G183" s="76"/>
      <c r="H183" s="76"/>
      <c r="I183" s="76"/>
      <c r="J183" s="76" t="s">
        <v>602</v>
      </c>
      <c r="K183" s="76" t="s">
        <v>914</v>
      </c>
    </row>
    <row r="184" spans="2:11" x14ac:dyDescent="0.3">
      <c r="B184" s="76" t="s">
        <v>522</v>
      </c>
      <c r="C184" s="76"/>
      <c r="D184" s="76"/>
      <c r="E184" s="76"/>
      <c r="F184" s="76"/>
      <c r="G184" s="76"/>
      <c r="H184" s="76"/>
      <c r="I184" s="76"/>
      <c r="J184" s="76" t="s">
        <v>603</v>
      </c>
      <c r="K184" s="76" t="s">
        <v>915</v>
      </c>
    </row>
    <row r="185" spans="2:11" x14ac:dyDescent="0.3">
      <c r="B185" s="76" t="s">
        <v>523</v>
      </c>
      <c r="C185" s="76"/>
      <c r="D185" s="76"/>
      <c r="E185" s="76"/>
      <c r="F185" s="76"/>
      <c r="G185" s="76"/>
      <c r="H185" s="76"/>
      <c r="I185" s="76"/>
      <c r="J185" s="76" t="s">
        <v>604</v>
      </c>
      <c r="K185" s="76" t="s">
        <v>915</v>
      </c>
    </row>
    <row r="186" spans="2:11" x14ac:dyDescent="0.3">
      <c r="B186" s="76" t="s">
        <v>155</v>
      </c>
      <c r="C186" s="76"/>
      <c r="D186" s="76"/>
      <c r="E186" s="76"/>
      <c r="F186" s="76"/>
      <c r="G186" s="76"/>
      <c r="H186" s="76"/>
      <c r="I186" s="76"/>
      <c r="J186" s="76" t="s">
        <v>605</v>
      </c>
      <c r="K186" s="76" t="s">
        <v>915</v>
      </c>
    </row>
    <row r="187" spans="2:11" x14ac:dyDescent="0.3">
      <c r="B187" s="76" t="s">
        <v>524</v>
      </c>
      <c r="C187" s="76"/>
      <c r="D187" s="76"/>
      <c r="E187" s="76"/>
      <c r="F187" s="76"/>
      <c r="G187" s="76"/>
      <c r="H187" s="76"/>
      <c r="I187" s="76"/>
      <c r="J187" s="76" t="s">
        <v>606</v>
      </c>
      <c r="K187" s="76" t="s">
        <v>915</v>
      </c>
    </row>
    <row r="188" spans="2:11" x14ac:dyDescent="0.3">
      <c r="B188" s="76" t="s">
        <v>525</v>
      </c>
      <c r="C188" s="76"/>
      <c r="D188" s="76"/>
      <c r="E188" s="76"/>
      <c r="F188" s="76"/>
      <c r="G188" s="76"/>
      <c r="H188" s="76"/>
      <c r="I188" s="76"/>
      <c r="J188" s="76" t="s">
        <v>607</v>
      </c>
      <c r="K188" s="76" t="s">
        <v>915</v>
      </c>
    </row>
    <row r="189" spans="2:11" x14ac:dyDescent="0.3">
      <c r="B189" s="76" t="s">
        <v>526</v>
      </c>
      <c r="C189" s="76"/>
      <c r="D189" s="76"/>
      <c r="E189" s="76"/>
      <c r="F189" s="76"/>
      <c r="G189" s="76"/>
      <c r="H189" s="76"/>
      <c r="I189" s="76"/>
      <c r="J189" s="76" t="s">
        <v>959</v>
      </c>
      <c r="K189" s="76" t="s">
        <v>915</v>
      </c>
    </row>
    <row r="190" spans="2:11" x14ac:dyDescent="0.3">
      <c r="B190" s="76" t="s">
        <v>527</v>
      </c>
      <c r="C190" s="76"/>
      <c r="D190" s="76"/>
      <c r="E190" s="76"/>
      <c r="F190" s="76"/>
      <c r="G190" s="76"/>
      <c r="H190" s="76"/>
      <c r="I190" s="76"/>
      <c r="J190" s="76" t="s">
        <v>608</v>
      </c>
      <c r="K190" s="76" t="s">
        <v>915</v>
      </c>
    </row>
    <row r="191" spans="2:11" x14ac:dyDescent="0.3">
      <c r="B191" s="76" t="s">
        <v>528</v>
      </c>
      <c r="C191" s="76"/>
      <c r="D191" s="76"/>
      <c r="E191" s="76"/>
      <c r="F191" s="76"/>
      <c r="G191" s="76"/>
      <c r="H191" s="76"/>
      <c r="I191" s="76"/>
      <c r="J191" s="76" t="s">
        <v>609</v>
      </c>
      <c r="K191" s="76" t="s">
        <v>915</v>
      </c>
    </row>
    <row r="192" spans="2:11" x14ac:dyDescent="0.3">
      <c r="B192" s="76" t="s">
        <v>529</v>
      </c>
      <c r="C192" s="76"/>
      <c r="D192" s="76"/>
      <c r="E192" s="76"/>
      <c r="F192" s="76"/>
      <c r="G192" s="76"/>
      <c r="H192" s="76"/>
      <c r="I192" s="76"/>
      <c r="J192" s="76" t="s">
        <v>610</v>
      </c>
      <c r="K192" s="76" t="s">
        <v>915</v>
      </c>
    </row>
    <row r="193" spans="2:11" x14ac:dyDescent="0.3">
      <c r="B193" s="76" t="s">
        <v>530</v>
      </c>
      <c r="C193" s="76"/>
      <c r="D193" s="76"/>
      <c r="E193" s="76"/>
      <c r="F193" s="76"/>
      <c r="G193" s="76"/>
      <c r="H193" s="76"/>
      <c r="I193" s="76"/>
      <c r="J193" s="76" t="s">
        <v>611</v>
      </c>
      <c r="K193" s="76" t="s">
        <v>915</v>
      </c>
    </row>
    <row r="194" spans="2:11" x14ac:dyDescent="0.3">
      <c r="B194" s="76" t="s">
        <v>531</v>
      </c>
      <c r="C194" s="76"/>
      <c r="D194" s="76"/>
      <c r="E194" s="76"/>
      <c r="F194" s="76"/>
      <c r="G194" s="76"/>
      <c r="H194" s="76"/>
      <c r="I194" s="76"/>
      <c r="J194" s="76" t="s">
        <v>612</v>
      </c>
      <c r="K194" s="76" t="s">
        <v>915</v>
      </c>
    </row>
    <row r="195" spans="2:11" x14ac:dyDescent="0.3">
      <c r="B195" s="76" t="s">
        <v>532</v>
      </c>
      <c r="C195" s="76"/>
      <c r="D195" s="76"/>
      <c r="E195" s="76"/>
      <c r="F195" s="76"/>
      <c r="G195" s="76"/>
      <c r="H195" s="76"/>
      <c r="I195" s="76"/>
      <c r="J195" s="76" t="s">
        <v>613</v>
      </c>
      <c r="K195" s="76" t="s">
        <v>915</v>
      </c>
    </row>
    <row r="196" spans="2:11" x14ac:dyDescent="0.3">
      <c r="B196" s="76" t="s">
        <v>533</v>
      </c>
      <c r="C196" s="76"/>
      <c r="D196" s="76"/>
      <c r="E196" s="76"/>
      <c r="F196" s="76"/>
      <c r="G196" s="76"/>
      <c r="H196" s="76"/>
      <c r="I196" s="76"/>
      <c r="J196" s="76" t="s">
        <v>614</v>
      </c>
      <c r="K196" s="76" t="s">
        <v>915</v>
      </c>
    </row>
    <row r="197" spans="2:11" x14ac:dyDescent="0.3">
      <c r="B197" s="76" t="s">
        <v>534</v>
      </c>
      <c r="C197" s="76"/>
      <c r="D197" s="76"/>
      <c r="E197" s="76"/>
      <c r="F197" s="76"/>
      <c r="G197" s="76"/>
      <c r="H197" s="76"/>
      <c r="I197" s="76"/>
      <c r="J197" s="76" t="s">
        <v>960</v>
      </c>
      <c r="K197" s="76" t="s">
        <v>915</v>
      </c>
    </row>
    <row r="198" spans="2:11" x14ac:dyDescent="0.3">
      <c r="B198" s="76" t="s">
        <v>535</v>
      </c>
      <c r="C198" s="76"/>
      <c r="D198" s="76"/>
      <c r="E198" s="76"/>
      <c r="F198" s="76"/>
      <c r="G198" s="76"/>
      <c r="H198" s="76"/>
      <c r="I198" s="76"/>
      <c r="J198" s="76" t="s">
        <v>615</v>
      </c>
      <c r="K198" s="76" t="s">
        <v>916</v>
      </c>
    </row>
    <row r="199" spans="2:11" x14ac:dyDescent="0.3">
      <c r="B199" s="76" t="s">
        <v>536</v>
      </c>
      <c r="C199" s="76"/>
      <c r="D199" s="76"/>
      <c r="E199" s="76"/>
      <c r="F199" s="76"/>
      <c r="G199" s="76"/>
      <c r="H199" s="76"/>
      <c r="I199" s="76"/>
      <c r="J199" s="76" t="s">
        <v>616</v>
      </c>
      <c r="K199" s="76" t="s">
        <v>916</v>
      </c>
    </row>
    <row r="200" spans="2:11" x14ac:dyDescent="0.3">
      <c r="B200" s="76" t="s">
        <v>537</v>
      </c>
      <c r="C200" s="76"/>
      <c r="D200" s="76"/>
      <c r="E200" s="76"/>
      <c r="F200" s="76"/>
      <c r="G200" s="76"/>
      <c r="H200" s="76"/>
      <c r="I200" s="76"/>
      <c r="J200" s="76" t="s">
        <v>619</v>
      </c>
      <c r="K200" s="76" t="s">
        <v>916</v>
      </c>
    </row>
    <row r="201" spans="2:11" x14ac:dyDescent="0.3">
      <c r="B201" s="76" t="s">
        <v>538</v>
      </c>
      <c r="C201" s="76"/>
      <c r="D201" s="76"/>
      <c r="E201" s="76"/>
      <c r="F201" s="76"/>
      <c r="G201" s="76"/>
      <c r="H201" s="76"/>
      <c r="I201" s="76"/>
      <c r="J201" s="76" t="s">
        <v>620</v>
      </c>
      <c r="K201" s="76" t="s">
        <v>916</v>
      </c>
    </row>
    <row r="202" spans="2:11" x14ac:dyDescent="0.3">
      <c r="B202" s="76" t="s">
        <v>539</v>
      </c>
      <c r="C202" s="76"/>
      <c r="D202" s="76"/>
      <c r="E202" s="76"/>
      <c r="F202" s="76"/>
      <c r="G202" s="76"/>
      <c r="H202" s="76"/>
      <c r="I202" s="76"/>
      <c r="J202" s="76" t="s">
        <v>621</v>
      </c>
      <c r="K202" s="76" t="s">
        <v>916</v>
      </c>
    </row>
    <row r="203" spans="2:11" x14ac:dyDescent="0.3">
      <c r="B203" s="76" t="s">
        <v>540</v>
      </c>
      <c r="C203" s="76"/>
      <c r="D203" s="76"/>
      <c r="E203" s="76"/>
      <c r="F203" s="76"/>
      <c r="G203" s="76"/>
      <c r="H203" s="76"/>
      <c r="I203" s="76"/>
      <c r="J203" s="76" t="s">
        <v>622</v>
      </c>
      <c r="K203" s="76" t="s">
        <v>916</v>
      </c>
    </row>
    <row r="204" spans="2:11" x14ac:dyDescent="0.3">
      <c r="B204" s="76" t="s">
        <v>541</v>
      </c>
      <c r="C204" s="76"/>
      <c r="D204" s="76"/>
      <c r="E204" s="76"/>
      <c r="F204" s="76"/>
      <c r="G204" s="76"/>
      <c r="H204" s="76"/>
      <c r="I204" s="76"/>
      <c r="J204" s="76" t="s">
        <v>961</v>
      </c>
      <c r="K204" s="76" t="s">
        <v>916</v>
      </c>
    </row>
    <row r="205" spans="2:11" x14ac:dyDescent="0.3">
      <c r="B205" s="76" t="s">
        <v>542</v>
      </c>
      <c r="C205" s="76"/>
      <c r="D205" s="76"/>
      <c r="E205" s="76"/>
      <c r="F205" s="76"/>
      <c r="G205" s="76"/>
      <c r="H205" s="76"/>
      <c r="I205" s="76"/>
      <c r="J205" s="76" t="s">
        <v>623</v>
      </c>
      <c r="K205" s="76" t="s">
        <v>916</v>
      </c>
    </row>
    <row r="206" spans="2:11" x14ac:dyDescent="0.3">
      <c r="B206" s="76" t="s">
        <v>543</v>
      </c>
      <c r="C206" s="76"/>
      <c r="D206" s="76"/>
      <c r="E206" s="76"/>
      <c r="F206" s="76"/>
      <c r="G206" s="76"/>
      <c r="H206" s="76"/>
      <c r="I206" s="76"/>
      <c r="J206" s="76" t="s">
        <v>624</v>
      </c>
      <c r="K206" s="76" t="s">
        <v>916</v>
      </c>
    </row>
    <row r="207" spans="2:11" x14ac:dyDescent="0.3">
      <c r="B207" s="76" t="s">
        <v>544</v>
      </c>
      <c r="C207" s="76"/>
      <c r="D207" s="76"/>
      <c r="E207" s="76"/>
      <c r="F207" s="76"/>
      <c r="G207" s="76"/>
      <c r="H207" s="76"/>
      <c r="I207" s="76"/>
      <c r="J207" s="76" t="s">
        <v>625</v>
      </c>
      <c r="K207" s="76" t="s">
        <v>916</v>
      </c>
    </row>
    <row r="208" spans="2:11" x14ac:dyDescent="0.3">
      <c r="B208" s="76" t="s">
        <v>545</v>
      </c>
      <c r="C208" s="76"/>
      <c r="D208" s="76"/>
      <c r="E208" s="76"/>
      <c r="F208" s="76"/>
      <c r="G208" s="76"/>
      <c r="H208" s="76"/>
      <c r="I208" s="76"/>
      <c r="J208" s="76" t="s">
        <v>626</v>
      </c>
      <c r="K208" s="76" t="s">
        <v>916</v>
      </c>
    </row>
    <row r="209" spans="2:11" x14ac:dyDescent="0.3">
      <c r="B209" s="76" t="s">
        <v>546</v>
      </c>
      <c r="C209" s="76"/>
      <c r="D209" s="76"/>
      <c r="E209" s="76"/>
      <c r="F209" s="76"/>
      <c r="G209" s="76"/>
      <c r="H209" s="76"/>
      <c r="I209" s="76"/>
      <c r="J209" s="76" t="s">
        <v>627</v>
      </c>
      <c r="K209" s="76" t="s">
        <v>916</v>
      </c>
    </row>
    <row r="210" spans="2:11" x14ac:dyDescent="0.3">
      <c r="B210" s="76" t="s">
        <v>547</v>
      </c>
      <c r="C210" s="76"/>
      <c r="D210" s="76"/>
      <c r="E210" s="76"/>
      <c r="F210" s="76"/>
      <c r="G210" s="76"/>
      <c r="H210" s="76"/>
      <c r="I210" s="76"/>
      <c r="J210" s="76" t="s">
        <v>628</v>
      </c>
      <c r="K210" s="76" t="s">
        <v>916</v>
      </c>
    </row>
    <row r="211" spans="2:11" x14ac:dyDescent="0.3">
      <c r="B211" s="76" t="s">
        <v>548</v>
      </c>
      <c r="C211" s="76"/>
      <c r="D211" s="76"/>
      <c r="E211" s="76"/>
      <c r="F211" s="76"/>
      <c r="G211" s="76"/>
      <c r="H211" s="76"/>
      <c r="I211" s="76"/>
      <c r="J211" s="76" t="s">
        <v>630</v>
      </c>
      <c r="K211" s="76" t="s">
        <v>916</v>
      </c>
    </row>
    <row r="212" spans="2:11" x14ac:dyDescent="0.3">
      <c r="B212" s="76" t="s">
        <v>549</v>
      </c>
      <c r="C212" s="76"/>
      <c r="D212" s="76"/>
      <c r="E212" s="76"/>
      <c r="F212" s="76"/>
      <c r="G212" s="76"/>
      <c r="H212" s="76"/>
      <c r="I212" s="76"/>
      <c r="J212" s="76" t="s">
        <v>631</v>
      </c>
      <c r="K212" s="76" t="s">
        <v>916</v>
      </c>
    </row>
    <row r="213" spans="2:11" x14ac:dyDescent="0.3">
      <c r="B213" s="76" t="s">
        <v>550</v>
      </c>
      <c r="C213" s="76"/>
      <c r="D213" s="76"/>
      <c r="E213" s="76"/>
      <c r="F213" s="76"/>
      <c r="G213" s="76"/>
      <c r="H213" s="76"/>
      <c r="I213" s="76"/>
      <c r="J213" s="76" t="s">
        <v>632</v>
      </c>
      <c r="K213" s="76" t="s">
        <v>916</v>
      </c>
    </row>
    <row r="214" spans="2:11" x14ac:dyDescent="0.3">
      <c r="B214" s="76" t="s">
        <v>551</v>
      </c>
      <c r="C214" s="76"/>
      <c r="D214" s="76"/>
      <c r="E214" s="76"/>
      <c r="F214" s="76"/>
      <c r="G214" s="76"/>
      <c r="H214" s="76"/>
      <c r="I214" s="76"/>
      <c r="J214" s="76" t="s">
        <v>634</v>
      </c>
      <c r="K214" s="76" t="s">
        <v>916</v>
      </c>
    </row>
    <row r="215" spans="2:11" x14ac:dyDescent="0.3">
      <c r="B215" s="76" t="s">
        <v>552</v>
      </c>
      <c r="C215" s="76"/>
      <c r="D215" s="76"/>
      <c r="E215" s="76"/>
      <c r="F215" s="76"/>
      <c r="G215" s="76"/>
      <c r="H215" s="76"/>
      <c r="I215" s="76"/>
      <c r="J215" s="76" t="s">
        <v>635</v>
      </c>
      <c r="K215" s="76" t="s">
        <v>916</v>
      </c>
    </row>
    <row r="216" spans="2:11" x14ac:dyDescent="0.3">
      <c r="B216" s="76" t="s">
        <v>553</v>
      </c>
      <c r="C216" s="76"/>
      <c r="D216" s="76"/>
      <c r="E216" s="76"/>
      <c r="F216" s="76"/>
      <c r="G216" s="76"/>
      <c r="H216" s="76"/>
      <c r="I216" s="76"/>
      <c r="J216" s="76" t="s">
        <v>636</v>
      </c>
      <c r="K216" s="76" t="s">
        <v>916</v>
      </c>
    </row>
    <row r="217" spans="2:11" x14ac:dyDescent="0.3">
      <c r="B217" s="76" t="s">
        <v>554</v>
      </c>
      <c r="C217" s="76"/>
      <c r="D217" s="76"/>
      <c r="E217" s="76"/>
      <c r="F217" s="76"/>
      <c r="G217" s="76"/>
      <c r="H217" s="76"/>
      <c r="I217" s="76"/>
      <c r="J217" s="76" t="s">
        <v>637</v>
      </c>
      <c r="K217" s="76" t="s">
        <v>916</v>
      </c>
    </row>
    <row r="218" spans="2:11" x14ac:dyDescent="0.3">
      <c r="B218" s="76" t="s">
        <v>555</v>
      </c>
      <c r="C218" s="76"/>
      <c r="D218" s="76"/>
      <c r="E218" s="76"/>
      <c r="F218" s="76"/>
      <c r="G218" s="76"/>
      <c r="H218" s="76"/>
      <c r="I218" s="76"/>
      <c r="J218" s="76" t="s">
        <v>638</v>
      </c>
      <c r="K218" s="76" t="s">
        <v>917</v>
      </c>
    </row>
    <row r="219" spans="2:11" x14ac:dyDescent="0.3">
      <c r="B219" s="76" t="s">
        <v>556</v>
      </c>
      <c r="C219" s="76"/>
      <c r="D219" s="76"/>
      <c r="E219" s="76"/>
      <c r="F219" s="76"/>
      <c r="G219" s="76"/>
      <c r="H219" s="76"/>
      <c r="I219" s="76"/>
      <c r="J219" s="76" t="s">
        <v>640</v>
      </c>
      <c r="K219" s="76" t="s">
        <v>917</v>
      </c>
    </row>
    <row r="220" spans="2:11" x14ac:dyDescent="0.3">
      <c r="B220" s="76" t="s">
        <v>557</v>
      </c>
      <c r="C220" s="76"/>
      <c r="D220" s="76"/>
      <c r="E220" s="76"/>
      <c r="F220" s="76"/>
      <c r="G220" s="76"/>
      <c r="H220" s="76"/>
      <c r="I220" s="76"/>
      <c r="J220" s="76" t="s">
        <v>641</v>
      </c>
      <c r="K220" s="76" t="s">
        <v>917</v>
      </c>
    </row>
    <row r="221" spans="2:11" x14ac:dyDescent="0.3">
      <c r="B221" s="76" t="s">
        <v>558</v>
      </c>
      <c r="C221" s="76"/>
      <c r="D221" s="76"/>
      <c r="E221" s="76"/>
      <c r="F221" s="76"/>
      <c r="G221" s="76"/>
      <c r="H221" s="76"/>
      <c r="I221" s="76"/>
      <c r="J221" s="76" t="s">
        <v>642</v>
      </c>
      <c r="K221" s="76" t="s">
        <v>917</v>
      </c>
    </row>
    <row r="222" spans="2:11" x14ac:dyDescent="0.3">
      <c r="B222" s="76" t="s">
        <v>559</v>
      </c>
      <c r="C222" s="76"/>
      <c r="D222" s="76"/>
      <c r="E222" s="76"/>
      <c r="F222" s="76"/>
      <c r="G222" s="76"/>
      <c r="H222" s="76"/>
      <c r="I222" s="76"/>
      <c r="J222" s="76" t="s">
        <v>962</v>
      </c>
      <c r="K222" s="76" t="s">
        <v>917</v>
      </c>
    </row>
    <row r="223" spans="2:11" x14ac:dyDescent="0.3">
      <c r="B223" s="76" t="s">
        <v>560</v>
      </c>
      <c r="C223" s="76"/>
      <c r="D223" s="76"/>
      <c r="E223" s="76"/>
      <c r="F223" s="76"/>
      <c r="G223" s="76"/>
      <c r="H223" s="76"/>
      <c r="I223" s="76"/>
      <c r="J223" s="76" t="s">
        <v>643</v>
      </c>
      <c r="K223" s="76" t="s">
        <v>918</v>
      </c>
    </row>
    <row r="224" spans="2:11" x14ac:dyDescent="0.3">
      <c r="B224" s="76" t="s">
        <v>561</v>
      </c>
      <c r="C224" s="76"/>
      <c r="D224" s="76"/>
      <c r="E224" s="76"/>
      <c r="F224" s="76"/>
      <c r="G224" s="76"/>
      <c r="H224" s="76"/>
      <c r="I224" s="76"/>
      <c r="J224" s="76" t="s">
        <v>644</v>
      </c>
      <c r="K224" s="76" t="s">
        <v>918</v>
      </c>
    </row>
    <row r="225" spans="2:11" x14ac:dyDescent="0.3">
      <c r="B225" s="76" t="s">
        <v>562</v>
      </c>
      <c r="C225" s="76"/>
      <c r="D225" s="76"/>
      <c r="E225" s="76"/>
      <c r="F225" s="76"/>
      <c r="G225" s="76"/>
      <c r="H225" s="76"/>
      <c r="I225" s="76"/>
      <c r="J225" s="76" t="s">
        <v>645</v>
      </c>
      <c r="K225" s="76" t="s">
        <v>918</v>
      </c>
    </row>
    <row r="226" spans="2:11" x14ac:dyDescent="0.3">
      <c r="B226" s="76" t="s">
        <v>563</v>
      </c>
      <c r="C226" s="76"/>
      <c r="D226" s="76"/>
      <c r="E226" s="76"/>
      <c r="F226" s="76"/>
      <c r="G226" s="76"/>
      <c r="H226" s="76"/>
      <c r="I226" s="76"/>
      <c r="J226" s="76" t="s">
        <v>646</v>
      </c>
      <c r="K226" s="76" t="s">
        <v>918</v>
      </c>
    </row>
    <row r="227" spans="2:11" x14ac:dyDescent="0.3">
      <c r="B227" s="76" t="s">
        <v>564</v>
      </c>
      <c r="C227" s="76"/>
      <c r="D227" s="76"/>
      <c r="E227" s="76"/>
      <c r="F227" s="76"/>
      <c r="G227" s="76"/>
      <c r="H227" s="76"/>
      <c r="I227" s="76"/>
      <c r="J227" s="76" t="s">
        <v>647</v>
      </c>
      <c r="K227" s="76" t="s">
        <v>918</v>
      </c>
    </row>
    <row r="228" spans="2:11" x14ac:dyDescent="0.3">
      <c r="B228" s="76" t="s">
        <v>565</v>
      </c>
      <c r="C228" s="76"/>
      <c r="D228" s="76"/>
      <c r="E228" s="76"/>
      <c r="F228" s="76"/>
      <c r="G228" s="76"/>
      <c r="H228" s="76"/>
      <c r="I228" s="76"/>
      <c r="J228" s="76" t="s">
        <v>648</v>
      </c>
      <c r="K228" s="76" t="s">
        <v>918</v>
      </c>
    </row>
    <row r="229" spans="2:11" x14ac:dyDescent="0.3">
      <c r="B229" s="76" t="s">
        <v>566</v>
      </c>
      <c r="C229" s="76"/>
      <c r="D229" s="76"/>
      <c r="E229" s="76"/>
      <c r="F229" s="76"/>
      <c r="G229" s="76"/>
      <c r="H229" s="76"/>
      <c r="I229" s="76"/>
      <c r="J229" s="76" t="s">
        <v>649</v>
      </c>
      <c r="K229" s="76" t="s">
        <v>918</v>
      </c>
    </row>
    <row r="230" spans="2:11" x14ac:dyDescent="0.3">
      <c r="B230" s="76" t="s">
        <v>567</v>
      </c>
      <c r="C230" s="76"/>
      <c r="D230" s="76"/>
      <c r="E230" s="76"/>
      <c r="F230" s="76"/>
      <c r="G230" s="76"/>
      <c r="H230" s="76"/>
      <c r="I230" s="76"/>
      <c r="J230" s="76" t="s">
        <v>650</v>
      </c>
      <c r="K230" s="76" t="s">
        <v>918</v>
      </c>
    </row>
    <row r="231" spans="2:11" x14ac:dyDescent="0.3">
      <c r="B231" s="76" t="s">
        <v>568</v>
      </c>
      <c r="C231" s="76"/>
      <c r="D231" s="76"/>
      <c r="E231" s="76"/>
      <c r="F231" s="76"/>
      <c r="G231" s="76"/>
      <c r="H231" s="76"/>
      <c r="I231" s="76"/>
      <c r="J231" s="76" t="s">
        <v>651</v>
      </c>
      <c r="K231" s="76" t="s">
        <v>918</v>
      </c>
    </row>
    <row r="232" spans="2:11" x14ac:dyDescent="0.3">
      <c r="B232" s="76" t="s">
        <v>569</v>
      </c>
      <c r="C232" s="76"/>
      <c r="D232" s="76"/>
      <c r="E232" s="76"/>
      <c r="F232" s="76"/>
      <c r="G232" s="76"/>
      <c r="H232" s="76"/>
      <c r="I232" s="76"/>
      <c r="J232" s="76" t="s">
        <v>652</v>
      </c>
      <c r="K232" s="76" t="s">
        <v>919</v>
      </c>
    </row>
    <row r="233" spans="2:11" x14ac:dyDescent="0.3">
      <c r="B233" s="76" t="s">
        <v>570</v>
      </c>
      <c r="C233" s="76"/>
      <c r="D233" s="76"/>
      <c r="E233" s="76"/>
      <c r="F233" s="76"/>
      <c r="G233" s="76"/>
      <c r="H233" s="76"/>
      <c r="I233" s="76"/>
      <c r="J233" s="76" t="s">
        <v>653</v>
      </c>
      <c r="K233" s="76" t="s">
        <v>919</v>
      </c>
    </row>
    <row r="234" spans="2:11" x14ac:dyDescent="0.3">
      <c r="B234" s="76" t="s">
        <v>571</v>
      </c>
      <c r="C234" s="76"/>
      <c r="D234" s="76"/>
      <c r="E234" s="76"/>
      <c r="F234" s="76"/>
      <c r="G234" s="76"/>
      <c r="H234" s="76"/>
      <c r="I234" s="76"/>
      <c r="J234" s="76" t="s">
        <v>654</v>
      </c>
      <c r="K234" s="76" t="s">
        <v>919</v>
      </c>
    </row>
    <row r="235" spans="2:11" x14ac:dyDescent="0.3">
      <c r="B235" s="76" t="s">
        <v>572</v>
      </c>
      <c r="C235" s="76"/>
      <c r="D235" s="76"/>
      <c r="E235" s="76"/>
      <c r="F235" s="76"/>
      <c r="G235" s="76"/>
      <c r="H235" s="76"/>
      <c r="I235" s="76"/>
      <c r="J235" s="76" t="s">
        <v>655</v>
      </c>
      <c r="K235" s="76" t="s">
        <v>919</v>
      </c>
    </row>
    <row r="236" spans="2:11" x14ac:dyDescent="0.3">
      <c r="B236" s="76" t="s">
        <v>573</v>
      </c>
      <c r="C236" s="76"/>
      <c r="D236" s="76"/>
      <c r="E236" s="76"/>
      <c r="F236" s="76"/>
      <c r="G236" s="76"/>
      <c r="H236" s="76"/>
      <c r="I236" s="76"/>
      <c r="J236" s="76" t="s">
        <v>963</v>
      </c>
      <c r="K236" s="76" t="s">
        <v>919</v>
      </c>
    </row>
    <row r="237" spans="2:11" x14ac:dyDescent="0.3">
      <c r="B237" s="76" t="s">
        <v>574</v>
      </c>
      <c r="C237" s="76"/>
      <c r="D237" s="76"/>
      <c r="E237" s="76"/>
      <c r="F237" s="76"/>
      <c r="G237" s="76"/>
      <c r="H237" s="76"/>
      <c r="I237" s="76"/>
      <c r="J237" s="76" t="s">
        <v>656</v>
      </c>
      <c r="K237" s="76" t="s">
        <v>919</v>
      </c>
    </row>
    <row r="238" spans="2:11" x14ac:dyDescent="0.3">
      <c r="B238" s="76" t="s">
        <v>575</v>
      </c>
      <c r="C238" s="76"/>
      <c r="D238" s="76"/>
      <c r="E238" s="76"/>
      <c r="F238" s="76"/>
      <c r="G238" s="76"/>
      <c r="H238" s="76"/>
      <c r="I238" s="76"/>
      <c r="J238" s="76" t="s">
        <v>657</v>
      </c>
      <c r="K238" s="76" t="s">
        <v>919</v>
      </c>
    </row>
    <row r="239" spans="2:11" x14ac:dyDescent="0.3">
      <c r="B239" s="76" t="s">
        <v>576</v>
      </c>
      <c r="C239" s="76"/>
      <c r="D239" s="76"/>
      <c r="E239" s="76"/>
      <c r="F239" s="76"/>
      <c r="G239" s="76"/>
      <c r="H239" s="76"/>
      <c r="I239" s="76"/>
      <c r="J239" s="76" t="s">
        <v>658</v>
      </c>
      <c r="K239" s="76" t="s">
        <v>919</v>
      </c>
    </row>
    <row r="240" spans="2:11" x14ac:dyDescent="0.3">
      <c r="B240" s="76" t="s">
        <v>577</v>
      </c>
      <c r="C240" s="76"/>
      <c r="D240" s="76"/>
      <c r="E240" s="76"/>
      <c r="F240" s="76"/>
      <c r="G240" s="76"/>
      <c r="H240" s="76"/>
      <c r="I240" s="76"/>
      <c r="J240" s="76" t="s">
        <v>659</v>
      </c>
      <c r="K240" s="76" t="s">
        <v>919</v>
      </c>
    </row>
    <row r="241" spans="2:11" x14ac:dyDescent="0.3">
      <c r="B241" s="76" t="s">
        <v>578</v>
      </c>
      <c r="C241" s="76"/>
      <c r="D241" s="76"/>
      <c r="E241" s="76"/>
      <c r="F241" s="76"/>
      <c r="G241" s="76"/>
      <c r="H241" s="76"/>
      <c r="I241" s="76"/>
      <c r="J241" s="76" t="s">
        <v>661</v>
      </c>
      <c r="K241" s="76" t="s">
        <v>919</v>
      </c>
    </row>
    <row r="242" spans="2:11" x14ac:dyDescent="0.3">
      <c r="B242" s="76" t="s">
        <v>579</v>
      </c>
      <c r="C242" s="76"/>
      <c r="D242" s="76"/>
      <c r="E242" s="76"/>
      <c r="F242" s="76"/>
      <c r="G242" s="76"/>
      <c r="H242" s="76"/>
      <c r="I242" s="76"/>
      <c r="J242" s="76" t="s">
        <v>662</v>
      </c>
      <c r="K242" s="76" t="s">
        <v>919</v>
      </c>
    </row>
    <row r="243" spans="2:11" x14ac:dyDescent="0.3">
      <c r="B243" s="76" t="s">
        <v>580</v>
      </c>
      <c r="C243" s="76"/>
      <c r="D243" s="76"/>
      <c r="E243" s="76"/>
      <c r="F243" s="76"/>
      <c r="G243" s="76"/>
      <c r="H243" s="76"/>
      <c r="I243" s="76"/>
      <c r="J243" s="76" t="s">
        <v>663</v>
      </c>
      <c r="K243" s="76" t="s">
        <v>919</v>
      </c>
    </row>
    <row r="244" spans="2:11" x14ac:dyDescent="0.3">
      <c r="B244" s="76" t="s">
        <v>581</v>
      </c>
      <c r="C244" s="76"/>
      <c r="D244" s="76"/>
      <c r="E244" s="76"/>
      <c r="F244" s="76"/>
      <c r="G244" s="76"/>
      <c r="H244" s="76"/>
      <c r="I244" s="76"/>
      <c r="J244" s="76" t="s">
        <v>664</v>
      </c>
      <c r="K244" s="76" t="s">
        <v>919</v>
      </c>
    </row>
    <row r="245" spans="2:11" x14ac:dyDescent="0.3">
      <c r="B245" s="76" t="s">
        <v>582</v>
      </c>
      <c r="C245" s="76"/>
      <c r="D245" s="76"/>
      <c r="E245" s="76"/>
      <c r="F245" s="76"/>
      <c r="G245" s="76"/>
      <c r="H245" s="76"/>
      <c r="I245" s="76"/>
      <c r="J245" s="76" t="s">
        <v>665</v>
      </c>
      <c r="K245" s="76" t="s">
        <v>919</v>
      </c>
    </row>
    <row r="246" spans="2:11" x14ac:dyDescent="0.3">
      <c r="B246" s="76" t="s">
        <v>583</v>
      </c>
      <c r="C246" s="76"/>
      <c r="D246" s="76"/>
      <c r="E246" s="76"/>
      <c r="F246" s="76"/>
      <c r="G246" s="76"/>
      <c r="H246" s="76"/>
      <c r="I246" s="76"/>
      <c r="J246" s="76" t="s">
        <v>666</v>
      </c>
      <c r="K246" s="76" t="s">
        <v>919</v>
      </c>
    </row>
    <row r="247" spans="2:11" x14ac:dyDescent="0.3">
      <c r="B247" s="76" t="s">
        <v>584</v>
      </c>
      <c r="C247" s="76"/>
      <c r="D247" s="76"/>
      <c r="E247" s="76"/>
      <c r="F247" s="76"/>
      <c r="G247" s="76"/>
      <c r="H247" s="76"/>
      <c r="I247" s="76"/>
      <c r="J247" s="76" t="s">
        <v>667</v>
      </c>
      <c r="K247" s="76" t="s">
        <v>919</v>
      </c>
    </row>
    <row r="248" spans="2:11" x14ac:dyDescent="0.3">
      <c r="B248" s="76" t="s">
        <v>585</v>
      </c>
      <c r="C248" s="76"/>
      <c r="D248" s="76"/>
      <c r="E248" s="76"/>
      <c r="F248" s="76"/>
      <c r="G248" s="76"/>
      <c r="H248" s="76"/>
      <c r="I248" s="76"/>
      <c r="J248" s="76" t="s">
        <v>668</v>
      </c>
      <c r="K248" s="76" t="s">
        <v>919</v>
      </c>
    </row>
    <row r="249" spans="2:11" x14ac:dyDescent="0.3">
      <c r="B249" s="76" t="s">
        <v>586</v>
      </c>
      <c r="C249" s="76"/>
      <c r="D249" s="76"/>
      <c r="E249" s="76"/>
      <c r="F249" s="76"/>
      <c r="G249" s="76"/>
      <c r="H249" s="76"/>
      <c r="I249" s="76"/>
      <c r="J249" s="76" t="s">
        <v>669</v>
      </c>
      <c r="K249" s="76" t="s">
        <v>920</v>
      </c>
    </row>
    <row r="250" spans="2:11" x14ac:dyDescent="0.3">
      <c r="B250" s="76" t="s">
        <v>587</v>
      </c>
      <c r="C250" s="76"/>
      <c r="D250" s="76"/>
      <c r="E250" s="76"/>
      <c r="F250" s="76"/>
      <c r="G250" s="76"/>
      <c r="H250" s="76"/>
      <c r="I250" s="76"/>
      <c r="J250" s="76" t="s">
        <v>671</v>
      </c>
      <c r="K250" s="76" t="s">
        <v>920</v>
      </c>
    </row>
    <row r="251" spans="2:11" x14ac:dyDescent="0.3">
      <c r="B251" s="76" t="s">
        <v>588</v>
      </c>
      <c r="C251" s="76"/>
      <c r="D251" s="76"/>
      <c r="E251" s="76"/>
      <c r="F251" s="76"/>
      <c r="G251" s="76"/>
      <c r="H251" s="76"/>
      <c r="I251" s="76"/>
      <c r="J251" s="76" t="s">
        <v>672</v>
      </c>
      <c r="K251" s="76" t="s">
        <v>920</v>
      </c>
    </row>
    <row r="252" spans="2:11" x14ac:dyDescent="0.3">
      <c r="B252" s="76" t="s">
        <v>589</v>
      </c>
      <c r="C252" s="76"/>
      <c r="D252" s="76"/>
      <c r="E252" s="76"/>
      <c r="F252" s="76"/>
      <c r="G252" s="76"/>
      <c r="H252" s="76"/>
      <c r="I252" s="76"/>
      <c r="J252" s="76" t="s">
        <v>673</v>
      </c>
      <c r="K252" s="76" t="s">
        <v>920</v>
      </c>
    </row>
    <row r="253" spans="2:11" x14ac:dyDescent="0.3">
      <c r="B253" s="76" t="s">
        <v>590</v>
      </c>
      <c r="C253" s="76"/>
      <c r="D253" s="76"/>
      <c r="E253" s="76"/>
      <c r="F253" s="76"/>
      <c r="G253" s="76"/>
      <c r="H253" s="76"/>
      <c r="I253" s="76"/>
      <c r="J253" s="76" t="s">
        <v>674</v>
      </c>
      <c r="K253" s="76" t="s">
        <v>920</v>
      </c>
    </row>
    <row r="254" spans="2:11" x14ac:dyDescent="0.3">
      <c r="B254" s="76" t="s">
        <v>591</v>
      </c>
      <c r="C254" s="76"/>
      <c r="D254" s="76"/>
      <c r="E254" s="76"/>
      <c r="F254" s="76"/>
      <c r="G254" s="76"/>
      <c r="H254" s="76"/>
      <c r="I254" s="76"/>
      <c r="J254" s="76" t="s">
        <v>964</v>
      </c>
      <c r="K254" s="76" t="s">
        <v>920</v>
      </c>
    </row>
    <row r="255" spans="2:11" x14ac:dyDescent="0.3">
      <c r="B255" s="76" t="s">
        <v>592</v>
      </c>
      <c r="C255" s="76"/>
      <c r="D255" s="76"/>
      <c r="E255" s="76"/>
      <c r="F255" s="76"/>
      <c r="G255" s="76"/>
      <c r="H255" s="76"/>
      <c r="I255" s="76"/>
      <c r="J255" s="76" t="s">
        <v>154</v>
      </c>
      <c r="K255" s="76" t="s">
        <v>920</v>
      </c>
    </row>
    <row r="256" spans="2:11" x14ac:dyDescent="0.3">
      <c r="B256" s="76" t="s">
        <v>593</v>
      </c>
      <c r="C256" s="76"/>
      <c r="D256" s="76"/>
      <c r="E256" s="76"/>
      <c r="F256" s="76"/>
      <c r="G256" s="76"/>
      <c r="H256" s="76"/>
      <c r="I256" s="76"/>
      <c r="J256" s="76" t="s">
        <v>676</v>
      </c>
      <c r="K256" s="76" t="s">
        <v>921</v>
      </c>
    </row>
    <row r="257" spans="2:11" x14ac:dyDescent="0.3">
      <c r="B257" s="76" t="s">
        <v>594</v>
      </c>
      <c r="C257" s="76"/>
      <c r="D257" s="76"/>
      <c r="E257" s="76"/>
      <c r="F257" s="76"/>
      <c r="G257" s="76"/>
      <c r="H257" s="76"/>
      <c r="I257" s="76"/>
      <c r="J257" s="76" t="s">
        <v>678</v>
      </c>
      <c r="K257" s="76" t="s">
        <v>921</v>
      </c>
    </row>
    <row r="258" spans="2:11" x14ac:dyDescent="0.3">
      <c r="B258" s="76" t="s">
        <v>595</v>
      </c>
      <c r="C258" s="76"/>
      <c r="D258" s="76"/>
      <c r="E258" s="76"/>
      <c r="F258" s="76"/>
      <c r="G258" s="76"/>
      <c r="H258" s="76"/>
      <c r="I258" s="76"/>
      <c r="J258" s="76" t="s">
        <v>679</v>
      </c>
      <c r="K258" s="76" t="s">
        <v>921</v>
      </c>
    </row>
    <row r="259" spans="2:11" x14ac:dyDescent="0.3">
      <c r="B259" s="76" t="s">
        <v>596</v>
      </c>
      <c r="C259" s="76"/>
      <c r="D259" s="76"/>
      <c r="E259" s="76"/>
      <c r="F259" s="76"/>
      <c r="G259" s="76"/>
      <c r="H259" s="76"/>
      <c r="I259" s="76"/>
      <c r="J259" s="76" t="s">
        <v>680</v>
      </c>
      <c r="K259" s="76" t="s">
        <v>921</v>
      </c>
    </row>
    <row r="260" spans="2:11" x14ac:dyDescent="0.3">
      <c r="B260" s="76" t="s">
        <v>597</v>
      </c>
      <c r="C260" s="76"/>
      <c r="D260" s="76"/>
      <c r="E260" s="76"/>
      <c r="F260" s="76"/>
      <c r="G260" s="76"/>
      <c r="H260" s="76"/>
      <c r="I260" s="76"/>
      <c r="J260" s="76" t="s">
        <v>681</v>
      </c>
      <c r="K260" s="76" t="s">
        <v>921</v>
      </c>
    </row>
    <row r="261" spans="2:11" x14ac:dyDescent="0.3">
      <c r="B261" s="76" t="s">
        <v>598</v>
      </c>
      <c r="C261" s="76"/>
      <c r="D261" s="76"/>
      <c r="E261" s="76"/>
      <c r="F261" s="76"/>
      <c r="G261" s="76"/>
      <c r="H261" s="76"/>
      <c r="I261" s="76"/>
      <c r="J261" s="76" t="s">
        <v>682</v>
      </c>
      <c r="K261" s="76" t="s">
        <v>921</v>
      </c>
    </row>
    <row r="262" spans="2:11" x14ac:dyDescent="0.3">
      <c r="B262" s="76" t="s">
        <v>599</v>
      </c>
      <c r="C262" s="76"/>
      <c r="D262" s="76"/>
      <c r="E262" s="76"/>
      <c r="F262" s="76"/>
      <c r="G262" s="76"/>
      <c r="H262" s="76"/>
      <c r="I262" s="76"/>
      <c r="J262" s="76" t="s">
        <v>684</v>
      </c>
      <c r="K262" s="76" t="s">
        <v>921</v>
      </c>
    </row>
    <row r="263" spans="2:11" x14ac:dyDescent="0.3">
      <c r="B263" s="76" t="s">
        <v>600</v>
      </c>
      <c r="C263" s="76"/>
      <c r="D263" s="76"/>
      <c r="E263" s="76"/>
      <c r="F263" s="76"/>
      <c r="G263" s="76"/>
      <c r="H263" s="76"/>
      <c r="I263" s="76"/>
      <c r="J263" s="76" t="s">
        <v>685</v>
      </c>
      <c r="K263" s="76" t="s">
        <v>921</v>
      </c>
    </row>
    <row r="264" spans="2:11" x14ac:dyDescent="0.3">
      <c r="B264" s="76" t="s">
        <v>601</v>
      </c>
      <c r="C264" s="76"/>
      <c r="D264" s="76"/>
      <c r="E264" s="76"/>
      <c r="F264" s="76"/>
      <c r="G264" s="76"/>
      <c r="H264" s="76"/>
      <c r="I264" s="76"/>
      <c r="J264" s="76" t="s">
        <v>686</v>
      </c>
      <c r="K264" s="76" t="s">
        <v>921</v>
      </c>
    </row>
    <row r="265" spans="2:11" x14ac:dyDescent="0.3">
      <c r="B265" s="76" t="s">
        <v>602</v>
      </c>
      <c r="C265" s="76"/>
      <c r="D265" s="76"/>
      <c r="E265" s="76"/>
      <c r="F265" s="76"/>
      <c r="G265" s="76"/>
      <c r="H265" s="76"/>
      <c r="I265" s="76"/>
      <c r="J265" s="76" t="s">
        <v>687</v>
      </c>
      <c r="K265" s="76" t="s">
        <v>921</v>
      </c>
    </row>
    <row r="266" spans="2:11" x14ac:dyDescent="0.3">
      <c r="B266" s="76" t="s">
        <v>603</v>
      </c>
      <c r="C266" s="76"/>
      <c r="D266" s="76"/>
      <c r="E266" s="76"/>
      <c r="F266" s="76"/>
      <c r="G266" s="76"/>
      <c r="H266" s="76"/>
      <c r="I266" s="76"/>
      <c r="J266" s="76" t="s">
        <v>688</v>
      </c>
      <c r="K266" s="76" t="s">
        <v>921</v>
      </c>
    </row>
    <row r="267" spans="2:11" x14ac:dyDescent="0.3">
      <c r="B267" s="76" t="s">
        <v>604</v>
      </c>
      <c r="C267" s="76"/>
      <c r="D267" s="76"/>
      <c r="E267" s="76"/>
      <c r="F267" s="76"/>
      <c r="G267" s="76"/>
      <c r="H267" s="76"/>
      <c r="I267" s="76"/>
      <c r="J267" s="76" t="s">
        <v>689</v>
      </c>
      <c r="K267" s="76" t="s">
        <v>921</v>
      </c>
    </row>
    <row r="268" spans="2:11" x14ac:dyDescent="0.3">
      <c r="B268" s="76" t="s">
        <v>605</v>
      </c>
      <c r="C268" s="76"/>
      <c r="D268" s="76"/>
      <c r="E268" s="76"/>
      <c r="F268" s="76"/>
      <c r="G268" s="76"/>
      <c r="H268" s="76"/>
      <c r="I268" s="76"/>
      <c r="J268" s="76" t="s">
        <v>690</v>
      </c>
      <c r="K268" s="76" t="s">
        <v>921</v>
      </c>
    </row>
    <row r="269" spans="2:11" x14ac:dyDescent="0.3">
      <c r="B269" s="76" t="s">
        <v>606</v>
      </c>
      <c r="C269" s="76"/>
      <c r="D269" s="76"/>
      <c r="E269" s="76"/>
      <c r="F269" s="76"/>
      <c r="G269" s="76"/>
      <c r="H269" s="76"/>
      <c r="I269" s="76"/>
      <c r="J269" s="76" t="s">
        <v>965</v>
      </c>
      <c r="K269" s="76" t="s">
        <v>921</v>
      </c>
    </row>
    <row r="270" spans="2:11" x14ac:dyDescent="0.3">
      <c r="B270" s="76" t="s">
        <v>607</v>
      </c>
      <c r="C270" s="76"/>
      <c r="D270" s="76"/>
      <c r="E270" s="76"/>
      <c r="F270" s="76"/>
      <c r="G270" s="76"/>
      <c r="H270" s="76"/>
      <c r="I270" s="76"/>
      <c r="J270" s="76" t="s">
        <v>966</v>
      </c>
      <c r="K270" s="76" t="s">
        <v>921</v>
      </c>
    </row>
    <row r="271" spans="2:11" x14ac:dyDescent="0.3">
      <c r="B271" s="76" t="s">
        <v>608</v>
      </c>
      <c r="C271" s="76"/>
      <c r="D271" s="76"/>
      <c r="E271" s="76"/>
      <c r="F271" s="76"/>
      <c r="G271" s="76"/>
      <c r="H271" s="76"/>
      <c r="I271" s="76"/>
      <c r="J271" s="76" t="s">
        <v>967</v>
      </c>
      <c r="K271" s="76" t="s">
        <v>921</v>
      </c>
    </row>
    <row r="272" spans="2:11" x14ac:dyDescent="0.3">
      <c r="B272" s="76" t="s">
        <v>609</v>
      </c>
      <c r="C272" s="76"/>
      <c r="D272" s="76"/>
      <c r="E272" s="76"/>
      <c r="F272" s="76"/>
      <c r="G272" s="76"/>
      <c r="H272" s="76"/>
      <c r="I272" s="76"/>
      <c r="J272" s="76" t="s">
        <v>968</v>
      </c>
      <c r="K272" s="76" t="s">
        <v>921</v>
      </c>
    </row>
    <row r="273" spans="2:11" x14ac:dyDescent="0.3">
      <c r="B273" s="76" t="s">
        <v>610</v>
      </c>
      <c r="C273" s="76"/>
      <c r="D273" s="76"/>
      <c r="E273" s="76"/>
      <c r="F273" s="76"/>
      <c r="G273" s="76"/>
      <c r="H273" s="76"/>
      <c r="I273" s="76"/>
      <c r="J273" s="76" t="s">
        <v>969</v>
      </c>
      <c r="K273" s="76" t="s">
        <v>921</v>
      </c>
    </row>
    <row r="274" spans="2:11" x14ac:dyDescent="0.3">
      <c r="B274" s="76" t="s">
        <v>611</v>
      </c>
      <c r="C274" s="76"/>
      <c r="D274" s="76"/>
      <c r="E274" s="76"/>
      <c r="F274" s="76"/>
      <c r="G274" s="76"/>
      <c r="H274" s="76"/>
      <c r="I274" s="76"/>
      <c r="J274" s="76" t="s">
        <v>693</v>
      </c>
      <c r="K274" s="76" t="s">
        <v>921</v>
      </c>
    </row>
    <row r="275" spans="2:11" x14ac:dyDescent="0.3">
      <c r="B275" s="76" t="s">
        <v>612</v>
      </c>
      <c r="C275" s="76"/>
      <c r="D275" s="76"/>
      <c r="E275" s="76"/>
      <c r="F275" s="76"/>
      <c r="G275" s="76"/>
      <c r="H275" s="76"/>
      <c r="I275" s="76"/>
      <c r="J275" s="76" t="s">
        <v>696</v>
      </c>
      <c r="K275" s="76" t="s">
        <v>921</v>
      </c>
    </row>
    <row r="276" spans="2:11" x14ac:dyDescent="0.3">
      <c r="B276" s="76" t="s">
        <v>613</v>
      </c>
      <c r="C276" s="76"/>
      <c r="D276" s="76"/>
      <c r="E276" s="76"/>
      <c r="F276" s="76"/>
      <c r="G276" s="76"/>
      <c r="H276" s="76"/>
      <c r="I276" s="76"/>
      <c r="J276" s="76" t="s">
        <v>697</v>
      </c>
      <c r="K276" s="76" t="s">
        <v>921</v>
      </c>
    </row>
    <row r="277" spans="2:11" x14ac:dyDescent="0.3">
      <c r="B277" s="76" t="s">
        <v>614</v>
      </c>
      <c r="C277" s="76"/>
      <c r="D277" s="76"/>
      <c r="E277" s="76"/>
      <c r="F277" s="76"/>
      <c r="G277" s="76"/>
      <c r="H277" s="76"/>
      <c r="I277" s="76"/>
      <c r="J277" s="76" t="s">
        <v>698</v>
      </c>
      <c r="K277" s="76" t="s">
        <v>921</v>
      </c>
    </row>
    <row r="278" spans="2:11" x14ac:dyDescent="0.3">
      <c r="B278" s="76" t="s">
        <v>615</v>
      </c>
      <c r="C278" s="76"/>
      <c r="D278" s="76"/>
      <c r="E278" s="76"/>
      <c r="F278" s="76"/>
      <c r="G278" s="76"/>
      <c r="H278" s="76"/>
      <c r="I278" s="76"/>
      <c r="J278" s="76" t="s">
        <v>699</v>
      </c>
      <c r="K278" s="76" t="s">
        <v>921</v>
      </c>
    </row>
    <row r="279" spans="2:11" x14ac:dyDescent="0.3">
      <c r="B279" s="76" t="s">
        <v>616</v>
      </c>
      <c r="C279" s="76"/>
      <c r="D279" s="76"/>
      <c r="E279" s="76"/>
      <c r="F279" s="76"/>
      <c r="G279" s="76"/>
      <c r="H279" s="76"/>
      <c r="I279" s="76"/>
      <c r="J279" s="76" t="s">
        <v>700</v>
      </c>
      <c r="K279" s="76" t="s">
        <v>921</v>
      </c>
    </row>
    <row r="280" spans="2:11" x14ac:dyDescent="0.3">
      <c r="B280" s="76" t="s">
        <v>617</v>
      </c>
      <c r="C280" s="76"/>
      <c r="D280" s="76"/>
      <c r="E280" s="76"/>
      <c r="F280" s="76"/>
      <c r="G280" s="76"/>
      <c r="H280" s="76"/>
      <c r="I280" s="76"/>
      <c r="J280" s="76" t="s">
        <v>701</v>
      </c>
      <c r="K280" s="76" t="s">
        <v>921</v>
      </c>
    </row>
    <row r="281" spans="2:11" x14ac:dyDescent="0.3">
      <c r="B281" s="76" t="s">
        <v>618</v>
      </c>
      <c r="C281" s="76"/>
      <c r="D281" s="76"/>
      <c r="E281" s="76"/>
      <c r="F281" s="76"/>
      <c r="G281" s="76"/>
      <c r="H281" s="76"/>
      <c r="I281" s="76"/>
      <c r="J281" s="76" t="s">
        <v>970</v>
      </c>
      <c r="K281" s="76" t="s">
        <v>921</v>
      </c>
    </row>
    <row r="282" spans="2:11" x14ac:dyDescent="0.3">
      <c r="B282" s="76" t="s">
        <v>619</v>
      </c>
      <c r="C282" s="76"/>
      <c r="D282" s="76"/>
      <c r="E282" s="76"/>
      <c r="F282" s="76"/>
      <c r="G282" s="76"/>
      <c r="H282" s="76"/>
      <c r="I282" s="76"/>
      <c r="J282" s="76" t="s">
        <v>702</v>
      </c>
      <c r="K282" s="76" t="s">
        <v>922</v>
      </c>
    </row>
    <row r="283" spans="2:11" x14ac:dyDescent="0.3">
      <c r="B283" s="76" t="s">
        <v>620</v>
      </c>
      <c r="C283" s="76"/>
      <c r="D283" s="76"/>
      <c r="E283" s="76"/>
      <c r="F283" s="76"/>
      <c r="G283" s="76"/>
      <c r="H283" s="76"/>
      <c r="I283" s="76"/>
      <c r="J283" s="76" t="s">
        <v>703</v>
      </c>
      <c r="K283" s="76" t="s">
        <v>922</v>
      </c>
    </row>
    <row r="284" spans="2:11" x14ac:dyDescent="0.3">
      <c r="B284" s="76" t="s">
        <v>621</v>
      </c>
      <c r="C284" s="76"/>
      <c r="D284" s="76"/>
      <c r="E284" s="76"/>
      <c r="F284" s="76"/>
      <c r="G284" s="76"/>
      <c r="H284" s="76"/>
      <c r="I284" s="76"/>
      <c r="J284" s="76" t="s">
        <v>704</v>
      </c>
      <c r="K284" s="76" t="s">
        <v>922</v>
      </c>
    </row>
    <row r="285" spans="2:11" x14ac:dyDescent="0.3">
      <c r="B285" s="76" t="s">
        <v>622</v>
      </c>
      <c r="C285" s="76"/>
      <c r="D285" s="76"/>
      <c r="E285" s="76"/>
      <c r="F285" s="76"/>
      <c r="G285" s="76"/>
      <c r="H285" s="76"/>
      <c r="I285" s="76"/>
      <c r="J285" s="76" t="s">
        <v>705</v>
      </c>
      <c r="K285" s="76" t="s">
        <v>922</v>
      </c>
    </row>
    <row r="286" spans="2:11" x14ac:dyDescent="0.3">
      <c r="B286" s="76" t="s">
        <v>623</v>
      </c>
      <c r="C286" s="76"/>
      <c r="D286" s="76"/>
      <c r="E286" s="76"/>
      <c r="F286" s="76"/>
      <c r="G286" s="76"/>
      <c r="H286" s="76"/>
      <c r="I286" s="76"/>
      <c r="J286" s="76" t="s">
        <v>706</v>
      </c>
      <c r="K286" s="76" t="s">
        <v>922</v>
      </c>
    </row>
    <row r="287" spans="2:11" x14ac:dyDescent="0.3">
      <c r="B287" s="76" t="s">
        <v>624</v>
      </c>
      <c r="C287" s="76"/>
      <c r="D287" s="76"/>
      <c r="E287" s="76"/>
      <c r="F287" s="76"/>
      <c r="G287" s="76"/>
      <c r="H287" s="76"/>
      <c r="I287" s="76"/>
      <c r="J287" s="76" t="s">
        <v>707</v>
      </c>
      <c r="K287" s="76" t="s">
        <v>922</v>
      </c>
    </row>
    <row r="288" spans="2:11" x14ac:dyDescent="0.3">
      <c r="B288" s="76" t="s">
        <v>625</v>
      </c>
      <c r="C288" s="76"/>
      <c r="D288" s="76"/>
      <c r="E288" s="76"/>
      <c r="F288" s="76"/>
      <c r="G288" s="76"/>
      <c r="H288" s="76"/>
      <c r="I288" s="76"/>
      <c r="J288" s="76" t="s">
        <v>708</v>
      </c>
      <c r="K288" s="76" t="s">
        <v>923</v>
      </c>
    </row>
    <row r="289" spans="2:11" x14ac:dyDescent="0.3">
      <c r="B289" s="76" t="s">
        <v>626</v>
      </c>
      <c r="C289" s="76"/>
      <c r="D289" s="76"/>
      <c r="E289" s="76"/>
      <c r="F289" s="76"/>
      <c r="G289" s="76"/>
      <c r="H289" s="76"/>
      <c r="I289" s="76"/>
      <c r="J289" s="76" t="s">
        <v>709</v>
      </c>
      <c r="K289" s="76" t="s">
        <v>924</v>
      </c>
    </row>
    <row r="290" spans="2:11" x14ac:dyDescent="0.3">
      <c r="B290" s="76" t="s">
        <v>627</v>
      </c>
      <c r="C290" s="76"/>
      <c r="D290" s="76"/>
      <c r="E290" s="76"/>
      <c r="F290" s="76"/>
      <c r="G290" s="76"/>
      <c r="H290" s="76"/>
      <c r="I290" s="76"/>
      <c r="J290" s="76" t="s">
        <v>711</v>
      </c>
      <c r="K290" s="76" t="s">
        <v>925</v>
      </c>
    </row>
    <row r="291" spans="2:11" x14ac:dyDescent="0.3">
      <c r="B291" s="76" t="s">
        <v>628</v>
      </c>
      <c r="C291" s="76"/>
      <c r="D291" s="76"/>
      <c r="E291" s="76"/>
      <c r="F291" s="76"/>
      <c r="G291" s="76"/>
      <c r="H291" s="76"/>
      <c r="I291" s="76"/>
      <c r="J291" s="76" t="s">
        <v>712</v>
      </c>
      <c r="K291" s="76" t="s">
        <v>925</v>
      </c>
    </row>
    <row r="292" spans="2:11" x14ac:dyDescent="0.3">
      <c r="B292" s="76" t="s">
        <v>629</v>
      </c>
      <c r="C292" s="76"/>
      <c r="D292" s="76"/>
      <c r="E292" s="76"/>
      <c r="F292" s="76"/>
      <c r="G292" s="76"/>
      <c r="H292" s="76"/>
      <c r="I292" s="76"/>
      <c r="J292" s="76" t="s">
        <v>713</v>
      </c>
      <c r="K292" s="76" t="s">
        <v>926</v>
      </c>
    </row>
    <row r="293" spans="2:11" x14ac:dyDescent="0.3">
      <c r="B293" s="76" t="s">
        <v>630</v>
      </c>
      <c r="C293" s="76"/>
      <c r="D293" s="76"/>
      <c r="E293" s="76"/>
      <c r="F293" s="76"/>
      <c r="G293" s="76"/>
      <c r="H293" s="76"/>
      <c r="I293" s="76"/>
      <c r="J293" s="76" t="s">
        <v>718</v>
      </c>
      <c r="K293" s="76" t="s">
        <v>926</v>
      </c>
    </row>
    <row r="294" spans="2:11" x14ac:dyDescent="0.3">
      <c r="B294" s="76" t="s">
        <v>631</v>
      </c>
      <c r="C294" s="76"/>
      <c r="D294" s="76"/>
      <c r="E294" s="76"/>
      <c r="F294" s="76"/>
      <c r="G294" s="76"/>
      <c r="H294" s="76"/>
      <c r="I294" s="76"/>
      <c r="J294" s="76" t="s">
        <v>720</v>
      </c>
      <c r="K294" s="76" t="s">
        <v>926</v>
      </c>
    </row>
    <row r="295" spans="2:11" x14ac:dyDescent="0.3">
      <c r="B295" s="76" t="s">
        <v>632</v>
      </c>
      <c r="C295" s="76"/>
      <c r="D295" s="76"/>
      <c r="E295" s="76"/>
      <c r="F295" s="76"/>
      <c r="G295" s="76"/>
      <c r="H295" s="76"/>
      <c r="I295" s="76"/>
      <c r="J295" s="76" t="s">
        <v>728</v>
      </c>
      <c r="K295" s="76" t="s">
        <v>926</v>
      </c>
    </row>
    <row r="296" spans="2:11" x14ac:dyDescent="0.3">
      <c r="B296" s="76" t="s">
        <v>633</v>
      </c>
      <c r="C296" s="76"/>
      <c r="D296" s="76"/>
      <c r="E296" s="76"/>
      <c r="F296" s="76"/>
      <c r="G296" s="76"/>
      <c r="H296" s="76"/>
      <c r="I296" s="76"/>
      <c r="J296" s="76" t="s">
        <v>730</v>
      </c>
      <c r="K296" s="76" t="s">
        <v>926</v>
      </c>
    </row>
    <row r="297" spans="2:11" x14ac:dyDescent="0.3">
      <c r="B297" s="76" t="s">
        <v>634</v>
      </c>
      <c r="C297" s="76"/>
      <c r="D297" s="76"/>
      <c r="E297" s="76"/>
      <c r="F297" s="76"/>
      <c r="G297" s="76"/>
      <c r="H297" s="76"/>
      <c r="I297" s="76"/>
      <c r="J297" s="76" t="s">
        <v>732</v>
      </c>
      <c r="K297" s="76" t="s">
        <v>926</v>
      </c>
    </row>
    <row r="298" spans="2:11" x14ac:dyDescent="0.3">
      <c r="B298" s="76" t="s">
        <v>635</v>
      </c>
      <c r="C298" s="76"/>
      <c r="D298" s="76"/>
      <c r="E298" s="76"/>
      <c r="F298" s="76"/>
      <c r="G298" s="76"/>
      <c r="H298" s="76"/>
      <c r="I298" s="76"/>
      <c r="J298" s="76" t="s">
        <v>733</v>
      </c>
      <c r="K298" s="76" t="s">
        <v>926</v>
      </c>
    </row>
    <row r="299" spans="2:11" x14ac:dyDescent="0.3">
      <c r="B299" s="76" t="s">
        <v>636</v>
      </c>
      <c r="C299" s="76"/>
      <c r="D299" s="76"/>
      <c r="E299" s="76"/>
      <c r="F299" s="76"/>
      <c r="G299" s="76"/>
      <c r="H299" s="76"/>
      <c r="I299" s="76"/>
      <c r="J299" s="76" t="s">
        <v>734</v>
      </c>
      <c r="K299" s="76" t="s">
        <v>926</v>
      </c>
    </row>
    <row r="300" spans="2:11" x14ac:dyDescent="0.3">
      <c r="B300" s="76" t="s">
        <v>637</v>
      </c>
      <c r="C300" s="76"/>
      <c r="D300" s="76"/>
      <c r="E300" s="76"/>
      <c r="F300" s="76"/>
      <c r="G300" s="76"/>
      <c r="H300" s="76"/>
      <c r="I300" s="76"/>
      <c r="J300" s="76" t="s">
        <v>735</v>
      </c>
      <c r="K300" s="76" t="s">
        <v>926</v>
      </c>
    </row>
    <row r="301" spans="2:11" x14ac:dyDescent="0.3">
      <c r="B301" s="76" t="s">
        <v>638</v>
      </c>
      <c r="C301" s="76"/>
      <c r="D301" s="76"/>
      <c r="E301" s="76"/>
      <c r="F301" s="76"/>
      <c r="G301" s="76"/>
      <c r="H301" s="76"/>
      <c r="I301" s="76"/>
      <c r="J301" s="76" t="s">
        <v>736</v>
      </c>
      <c r="K301" s="76" t="s">
        <v>926</v>
      </c>
    </row>
    <row r="302" spans="2:11" x14ac:dyDescent="0.3">
      <c r="B302" s="76" t="s">
        <v>639</v>
      </c>
      <c r="C302" s="76"/>
      <c r="D302" s="76"/>
      <c r="E302" s="76"/>
      <c r="F302" s="76"/>
      <c r="G302" s="76"/>
      <c r="H302" s="76"/>
      <c r="I302" s="76"/>
      <c r="J302" s="76" t="s">
        <v>737</v>
      </c>
      <c r="K302" s="76" t="s">
        <v>926</v>
      </c>
    </row>
    <row r="303" spans="2:11" x14ac:dyDescent="0.3">
      <c r="B303" s="76" t="s">
        <v>640</v>
      </c>
      <c r="C303" s="76"/>
      <c r="D303" s="76"/>
      <c r="E303" s="76"/>
      <c r="F303" s="76"/>
      <c r="G303" s="76"/>
      <c r="H303" s="76"/>
      <c r="I303" s="76"/>
      <c r="J303" s="76" t="s">
        <v>738</v>
      </c>
      <c r="K303" s="76" t="s">
        <v>926</v>
      </c>
    </row>
    <row r="304" spans="2:11" x14ac:dyDescent="0.3">
      <c r="B304" s="76" t="s">
        <v>641</v>
      </c>
      <c r="C304" s="76"/>
      <c r="D304" s="76"/>
      <c r="E304" s="76"/>
      <c r="F304" s="76"/>
      <c r="G304" s="76"/>
      <c r="H304" s="76"/>
      <c r="I304" s="76"/>
      <c r="J304" s="76" t="s">
        <v>739</v>
      </c>
      <c r="K304" s="76" t="s">
        <v>926</v>
      </c>
    </row>
    <row r="305" spans="2:11" x14ac:dyDescent="0.3">
      <c r="B305" s="76" t="s">
        <v>642</v>
      </c>
      <c r="C305" s="76"/>
      <c r="D305" s="76"/>
      <c r="E305" s="76"/>
      <c r="F305" s="76"/>
      <c r="G305" s="76"/>
      <c r="H305" s="76"/>
      <c r="I305" s="76"/>
      <c r="J305" s="76" t="s">
        <v>740</v>
      </c>
      <c r="K305" s="76" t="s">
        <v>926</v>
      </c>
    </row>
    <row r="306" spans="2:11" x14ac:dyDescent="0.3">
      <c r="B306" s="76" t="s">
        <v>643</v>
      </c>
      <c r="C306" s="76"/>
      <c r="D306" s="76"/>
      <c r="E306" s="76"/>
      <c r="F306" s="76"/>
      <c r="G306" s="76"/>
      <c r="H306" s="76"/>
      <c r="I306" s="76"/>
      <c r="J306" s="76" t="s">
        <v>741</v>
      </c>
      <c r="K306" s="76" t="s">
        <v>926</v>
      </c>
    </row>
    <row r="307" spans="2:11" x14ac:dyDescent="0.3">
      <c r="B307" s="76" t="s">
        <v>644</v>
      </c>
      <c r="C307" s="76"/>
      <c r="D307" s="76"/>
      <c r="E307" s="76"/>
      <c r="F307" s="76"/>
      <c r="G307" s="76"/>
      <c r="H307" s="76"/>
      <c r="I307" s="76"/>
      <c r="J307" s="76" t="s">
        <v>742</v>
      </c>
      <c r="K307" s="76" t="s">
        <v>926</v>
      </c>
    </row>
    <row r="308" spans="2:11" x14ac:dyDescent="0.3">
      <c r="B308" s="76" t="s">
        <v>645</v>
      </c>
      <c r="C308" s="76"/>
      <c r="D308" s="76"/>
      <c r="E308" s="76"/>
      <c r="F308" s="76"/>
      <c r="G308" s="76"/>
      <c r="H308" s="76"/>
      <c r="I308" s="76"/>
      <c r="J308" s="76" t="s">
        <v>971</v>
      </c>
      <c r="K308" s="76" t="s">
        <v>926</v>
      </c>
    </row>
    <row r="309" spans="2:11" x14ac:dyDescent="0.3">
      <c r="B309" s="76" t="s">
        <v>646</v>
      </c>
      <c r="C309" s="76"/>
      <c r="D309" s="76"/>
      <c r="E309" s="76"/>
      <c r="F309" s="76"/>
      <c r="G309" s="76"/>
      <c r="H309" s="76"/>
      <c r="I309" s="76"/>
      <c r="J309" s="76" t="s">
        <v>972</v>
      </c>
      <c r="K309" s="76" t="s">
        <v>926</v>
      </c>
    </row>
    <row r="310" spans="2:11" x14ac:dyDescent="0.3">
      <c r="B310" s="76" t="s">
        <v>647</v>
      </c>
      <c r="C310" s="76"/>
      <c r="D310" s="76"/>
      <c r="E310" s="76"/>
      <c r="F310" s="76"/>
      <c r="G310" s="76"/>
      <c r="H310" s="76"/>
      <c r="I310" s="76"/>
      <c r="J310" s="76" t="s">
        <v>973</v>
      </c>
      <c r="K310" s="76" t="s">
        <v>926</v>
      </c>
    </row>
    <row r="311" spans="2:11" x14ac:dyDescent="0.3">
      <c r="B311" s="76" t="s">
        <v>648</v>
      </c>
      <c r="C311" s="76"/>
      <c r="D311" s="76"/>
      <c r="E311" s="76"/>
      <c r="F311" s="76"/>
      <c r="G311" s="76"/>
      <c r="H311" s="76"/>
      <c r="I311" s="76"/>
      <c r="J311" s="76" t="s">
        <v>743</v>
      </c>
      <c r="K311" s="76" t="s">
        <v>926</v>
      </c>
    </row>
    <row r="312" spans="2:11" x14ac:dyDescent="0.3">
      <c r="B312" s="76" t="s">
        <v>649</v>
      </c>
      <c r="C312" s="76"/>
      <c r="D312" s="76"/>
      <c r="E312" s="76"/>
      <c r="F312" s="76"/>
      <c r="G312" s="76"/>
      <c r="H312" s="76"/>
      <c r="I312" s="76"/>
      <c r="J312" s="76" t="s">
        <v>744</v>
      </c>
      <c r="K312" s="76" t="s">
        <v>926</v>
      </c>
    </row>
    <row r="313" spans="2:11" x14ac:dyDescent="0.3">
      <c r="B313" s="76" t="s">
        <v>650</v>
      </c>
      <c r="C313" s="76"/>
      <c r="D313" s="76"/>
      <c r="E313" s="76"/>
      <c r="F313" s="76"/>
      <c r="G313" s="76"/>
      <c r="H313" s="76"/>
      <c r="I313" s="76"/>
      <c r="J313" s="76" t="s">
        <v>745</v>
      </c>
      <c r="K313" s="76" t="s">
        <v>926</v>
      </c>
    </row>
    <row r="314" spans="2:11" x14ac:dyDescent="0.3">
      <c r="B314" s="76" t="s">
        <v>651</v>
      </c>
      <c r="C314" s="76"/>
      <c r="D314" s="76"/>
      <c r="E314" s="76"/>
      <c r="F314" s="76"/>
      <c r="G314" s="76"/>
      <c r="H314" s="76"/>
      <c r="I314" s="76"/>
      <c r="J314" s="76" t="s">
        <v>746</v>
      </c>
      <c r="K314" s="76" t="s">
        <v>926</v>
      </c>
    </row>
    <row r="315" spans="2:11" x14ac:dyDescent="0.3">
      <c r="B315" s="76" t="s">
        <v>652</v>
      </c>
      <c r="C315" s="76"/>
      <c r="D315" s="76"/>
      <c r="E315" s="76"/>
      <c r="F315" s="76"/>
      <c r="G315" s="76"/>
      <c r="H315" s="76"/>
      <c r="I315" s="76"/>
      <c r="J315" s="76" t="s">
        <v>747</v>
      </c>
      <c r="K315" s="76" t="s">
        <v>926</v>
      </c>
    </row>
    <row r="316" spans="2:11" x14ac:dyDescent="0.3">
      <c r="B316" s="76" t="s">
        <v>653</v>
      </c>
      <c r="C316" s="76"/>
      <c r="D316" s="76"/>
      <c r="E316" s="76"/>
      <c r="F316" s="76"/>
      <c r="G316" s="76"/>
      <c r="H316" s="76"/>
      <c r="I316" s="76"/>
      <c r="J316" s="76" t="s">
        <v>751</v>
      </c>
      <c r="K316" s="76" t="s">
        <v>926</v>
      </c>
    </row>
    <row r="317" spans="2:11" x14ac:dyDescent="0.3">
      <c r="B317" s="76" t="s">
        <v>654</v>
      </c>
      <c r="C317" s="76"/>
      <c r="D317" s="76"/>
      <c r="E317" s="76"/>
      <c r="F317" s="76"/>
      <c r="G317" s="76"/>
      <c r="H317" s="76"/>
      <c r="I317" s="76"/>
      <c r="J317" s="76" t="s">
        <v>753</v>
      </c>
      <c r="K317" s="76" t="s">
        <v>926</v>
      </c>
    </row>
    <row r="318" spans="2:11" x14ac:dyDescent="0.3">
      <c r="B318" s="76" t="s">
        <v>655</v>
      </c>
      <c r="C318" s="76"/>
      <c r="D318" s="76"/>
      <c r="E318" s="76"/>
      <c r="F318" s="76"/>
      <c r="G318" s="76"/>
      <c r="H318" s="76"/>
      <c r="I318" s="76"/>
      <c r="J318" s="76" t="s">
        <v>754</v>
      </c>
      <c r="K318" s="76" t="s">
        <v>926</v>
      </c>
    </row>
    <row r="319" spans="2:11" x14ac:dyDescent="0.3">
      <c r="B319" s="76" t="s">
        <v>656</v>
      </c>
      <c r="C319" s="76"/>
      <c r="D319" s="76"/>
      <c r="E319" s="76"/>
      <c r="F319" s="76"/>
      <c r="G319" s="76"/>
      <c r="H319" s="76"/>
      <c r="I319" s="76"/>
      <c r="J319" s="76" t="s">
        <v>755</v>
      </c>
      <c r="K319" s="76" t="s">
        <v>926</v>
      </c>
    </row>
    <row r="320" spans="2:11" x14ac:dyDescent="0.3">
      <c r="B320" s="76" t="s">
        <v>657</v>
      </c>
      <c r="C320" s="76"/>
      <c r="D320" s="76"/>
      <c r="E320" s="76"/>
      <c r="F320" s="76"/>
      <c r="G320" s="76"/>
      <c r="H320" s="76"/>
      <c r="I320" s="76"/>
      <c r="J320" s="76" t="s">
        <v>756</v>
      </c>
      <c r="K320" s="76" t="s">
        <v>926</v>
      </c>
    </row>
    <row r="321" spans="2:11" x14ac:dyDescent="0.3">
      <c r="B321" s="76" t="s">
        <v>658</v>
      </c>
      <c r="C321" s="76"/>
      <c r="D321" s="76"/>
      <c r="E321" s="76"/>
      <c r="F321" s="76"/>
      <c r="G321" s="76"/>
      <c r="H321" s="76"/>
      <c r="I321" s="76"/>
      <c r="J321" s="76" t="s">
        <v>757</v>
      </c>
      <c r="K321" s="76" t="s">
        <v>926</v>
      </c>
    </row>
    <row r="322" spans="2:11" x14ac:dyDescent="0.3">
      <c r="B322" s="76" t="s">
        <v>659</v>
      </c>
      <c r="C322" s="76"/>
      <c r="D322" s="76"/>
      <c r="E322" s="76"/>
      <c r="F322" s="76"/>
      <c r="G322" s="76"/>
      <c r="H322" s="76"/>
      <c r="I322" s="76"/>
      <c r="J322" s="76" t="s">
        <v>758</v>
      </c>
      <c r="K322" s="76" t="s">
        <v>926</v>
      </c>
    </row>
    <row r="323" spans="2:11" x14ac:dyDescent="0.3">
      <c r="B323" s="76" t="s">
        <v>660</v>
      </c>
      <c r="C323" s="76"/>
      <c r="D323" s="76"/>
      <c r="E323" s="76"/>
      <c r="F323" s="76"/>
      <c r="G323" s="76"/>
      <c r="H323" s="76"/>
      <c r="I323" s="76"/>
      <c r="J323" s="76" t="s">
        <v>759</v>
      </c>
      <c r="K323" s="76" t="s">
        <v>926</v>
      </c>
    </row>
    <row r="324" spans="2:11" x14ac:dyDescent="0.3">
      <c r="B324" s="76" t="s">
        <v>661</v>
      </c>
      <c r="C324" s="76"/>
      <c r="D324" s="76"/>
      <c r="E324" s="76"/>
      <c r="F324" s="76"/>
      <c r="G324" s="76"/>
      <c r="H324" s="76"/>
      <c r="I324" s="76"/>
      <c r="J324" s="76" t="s">
        <v>760</v>
      </c>
      <c r="K324" s="76" t="s">
        <v>926</v>
      </c>
    </row>
    <row r="325" spans="2:11" x14ac:dyDescent="0.3">
      <c r="B325" s="76" t="s">
        <v>662</v>
      </c>
      <c r="C325" s="76"/>
      <c r="D325" s="76"/>
      <c r="E325" s="76"/>
      <c r="F325" s="76"/>
      <c r="G325" s="76"/>
      <c r="H325" s="76"/>
      <c r="I325" s="76"/>
      <c r="J325" s="76" t="s">
        <v>761</v>
      </c>
      <c r="K325" s="76" t="s">
        <v>926</v>
      </c>
    </row>
    <row r="326" spans="2:11" x14ac:dyDescent="0.3">
      <c r="B326" s="76" t="s">
        <v>663</v>
      </c>
      <c r="C326" s="76"/>
      <c r="D326" s="76"/>
      <c r="E326" s="76"/>
      <c r="F326" s="76"/>
      <c r="G326" s="76"/>
      <c r="H326" s="76"/>
      <c r="I326" s="76"/>
      <c r="J326" s="76" t="s">
        <v>763</v>
      </c>
      <c r="K326" s="76" t="s">
        <v>927</v>
      </c>
    </row>
    <row r="327" spans="2:11" x14ac:dyDescent="0.3">
      <c r="B327" s="76" t="s">
        <v>664</v>
      </c>
      <c r="C327" s="76"/>
      <c r="D327" s="76"/>
      <c r="E327" s="76"/>
      <c r="F327" s="76"/>
      <c r="G327" s="76"/>
      <c r="H327" s="76"/>
      <c r="I327" s="76"/>
      <c r="J327" s="76" t="s">
        <v>764</v>
      </c>
      <c r="K327" s="76" t="s">
        <v>927</v>
      </c>
    </row>
    <row r="328" spans="2:11" x14ac:dyDescent="0.3">
      <c r="B328" s="76" t="s">
        <v>665</v>
      </c>
      <c r="C328" s="76"/>
      <c r="D328" s="76"/>
      <c r="E328" s="76"/>
      <c r="F328" s="76"/>
      <c r="G328" s="76"/>
      <c r="H328" s="76"/>
      <c r="I328" s="76"/>
      <c r="J328" s="76" t="s">
        <v>974</v>
      </c>
      <c r="K328" s="76" t="s">
        <v>927</v>
      </c>
    </row>
    <row r="329" spans="2:11" x14ac:dyDescent="0.3">
      <c r="B329" s="76" t="s">
        <v>666</v>
      </c>
      <c r="C329" s="76"/>
      <c r="D329" s="76"/>
      <c r="E329" s="76"/>
      <c r="F329" s="76"/>
      <c r="G329" s="76"/>
      <c r="H329" s="76"/>
      <c r="I329" s="76"/>
      <c r="J329" s="76" t="s">
        <v>975</v>
      </c>
      <c r="K329" s="76" t="s">
        <v>927</v>
      </c>
    </row>
    <row r="330" spans="2:11" x14ac:dyDescent="0.3">
      <c r="B330" s="76" t="s">
        <v>667</v>
      </c>
      <c r="C330" s="76"/>
      <c r="D330" s="76"/>
      <c r="E330" s="76"/>
      <c r="F330" s="76"/>
      <c r="G330" s="76"/>
      <c r="H330" s="76"/>
      <c r="I330" s="76"/>
      <c r="J330" s="76" t="s">
        <v>765</v>
      </c>
      <c r="K330" s="76" t="s">
        <v>927</v>
      </c>
    </row>
    <row r="331" spans="2:11" x14ac:dyDescent="0.3">
      <c r="B331" s="76" t="s">
        <v>668</v>
      </c>
      <c r="C331" s="76"/>
      <c r="D331" s="76"/>
      <c r="E331" s="76"/>
      <c r="F331" s="76"/>
      <c r="G331" s="76"/>
      <c r="H331" s="76"/>
      <c r="I331" s="76"/>
      <c r="J331" s="76" t="s">
        <v>766</v>
      </c>
      <c r="K331" s="76" t="s">
        <v>927</v>
      </c>
    </row>
    <row r="332" spans="2:11" x14ac:dyDescent="0.3">
      <c r="B332" s="76" t="s">
        <v>669</v>
      </c>
      <c r="C332" s="76"/>
      <c r="D332" s="76"/>
      <c r="E332" s="76"/>
      <c r="F332" s="76"/>
      <c r="G332" s="76"/>
      <c r="H332" s="76"/>
      <c r="I332" s="76"/>
      <c r="J332" s="76" t="s">
        <v>976</v>
      </c>
      <c r="K332" s="76" t="s">
        <v>927</v>
      </c>
    </row>
    <row r="333" spans="2:11" x14ac:dyDescent="0.3">
      <c r="B333" s="76" t="s">
        <v>670</v>
      </c>
      <c r="C333" s="76"/>
      <c r="D333" s="76"/>
      <c r="E333" s="76"/>
      <c r="F333" s="76"/>
      <c r="G333" s="76"/>
      <c r="H333" s="76"/>
      <c r="I333" s="76"/>
      <c r="J333" s="76" t="s">
        <v>767</v>
      </c>
      <c r="K333" s="76" t="s">
        <v>928</v>
      </c>
    </row>
    <row r="334" spans="2:11" x14ac:dyDescent="0.3">
      <c r="B334" s="76" t="s">
        <v>156</v>
      </c>
      <c r="C334" s="76"/>
      <c r="D334" s="76"/>
      <c r="E334" s="76"/>
      <c r="F334" s="76"/>
      <c r="G334" s="76"/>
      <c r="H334" s="76"/>
      <c r="I334" s="76"/>
      <c r="J334" s="76" t="s">
        <v>768</v>
      </c>
      <c r="K334" s="76" t="s">
        <v>928</v>
      </c>
    </row>
    <row r="335" spans="2:11" x14ac:dyDescent="0.3">
      <c r="B335" s="76" t="s">
        <v>671</v>
      </c>
      <c r="C335" s="76"/>
      <c r="D335" s="76"/>
      <c r="E335" s="76"/>
      <c r="F335" s="76"/>
      <c r="G335" s="76"/>
      <c r="H335" s="76"/>
      <c r="I335" s="76"/>
      <c r="J335" s="76" t="s">
        <v>770</v>
      </c>
      <c r="K335" s="76" t="s">
        <v>928</v>
      </c>
    </row>
    <row r="336" spans="2:11" x14ac:dyDescent="0.3">
      <c r="B336" s="76" t="s">
        <v>672</v>
      </c>
      <c r="C336" s="76"/>
      <c r="D336" s="76"/>
      <c r="E336" s="76"/>
      <c r="F336" s="76"/>
      <c r="G336" s="76"/>
      <c r="H336" s="76"/>
      <c r="I336" s="76"/>
      <c r="J336" s="76" t="s">
        <v>771</v>
      </c>
      <c r="K336" s="76" t="s">
        <v>928</v>
      </c>
    </row>
    <row r="337" spans="2:11" x14ac:dyDescent="0.3">
      <c r="B337" s="76" t="s">
        <v>673</v>
      </c>
      <c r="C337" s="76"/>
      <c r="D337" s="76"/>
      <c r="E337" s="76"/>
      <c r="F337" s="76"/>
      <c r="G337" s="76"/>
      <c r="H337" s="76"/>
      <c r="I337" s="76"/>
      <c r="J337" s="76" t="s">
        <v>772</v>
      </c>
      <c r="K337" s="76" t="s">
        <v>928</v>
      </c>
    </row>
    <row r="338" spans="2:11" x14ac:dyDescent="0.3">
      <c r="B338" s="76" t="s">
        <v>674</v>
      </c>
      <c r="C338" s="76"/>
      <c r="D338" s="76"/>
      <c r="E338" s="76"/>
      <c r="F338" s="76"/>
      <c r="G338" s="76"/>
      <c r="H338" s="76"/>
      <c r="I338" s="76"/>
      <c r="J338" s="76" t="s">
        <v>773</v>
      </c>
      <c r="K338" s="76" t="s">
        <v>928</v>
      </c>
    </row>
    <row r="339" spans="2:11" x14ac:dyDescent="0.3">
      <c r="B339" s="76" t="s">
        <v>154</v>
      </c>
      <c r="C339" s="76"/>
      <c r="D339" s="76"/>
      <c r="E339" s="76"/>
      <c r="F339" s="76"/>
      <c r="G339" s="76"/>
      <c r="H339" s="76"/>
      <c r="I339" s="76"/>
      <c r="J339" s="76" t="s">
        <v>774</v>
      </c>
      <c r="K339" s="76" t="s">
        <v>928</v>
      </c>
    </row>
    <row r="340" spans="2:11" x14ac:dyDescent="0.3">
      <c r="B340" s="76" t="s">
        <v>675</v>
      </c>
      <c r="C340" s="76"/>
      <c r="D340" s="76"/>
      <c r="E340" s="76"/>
      <c r="F340" s="76"/>
      <c r="G340" s="76"/>
      <c r="H340" s="76"/>
      <c r="I340" s="76"/>
      <c r="J340" s="76" t="s">
        <v>775</v>
      </c>
      <c r="K340" s="76" t="s">
        <v>928</v>
      </c>
    </row>
    <row r="341" spans="2:11" x14ac:dyDescent="0.3">
      <c r="B341" s="76" t="s">
        <v>676</v>
      </c>
      <c r="C341" s="76"/>
      <c r="D341" s="76"/>
      <c r="E341" s="76"/>
      <c r="F341" s="76"/>
      <c r="G341" s="76"/>
      <c r="H341" s="76"/>
      <c r="I341" s="76"/>
      <c r="J341" s="76" t="s">
        <v>776</v>
      </c>
      <c r="K341" s="76" t="s">
        <v>928</v>
      </c>
    </row>
    <row r="342" spans="2:11" x14ac:dyDescent="0.3">
      <c r="B342" s="76" t="s">
        <v>677</v>
      </c>
      <c r="C342" s="76"/>
      <c r="D342" s="76"/>
      <c r="E342" s="76"/>
      <c r="F342" s="76"/>
      <c r="G342" s="76"/>
      <c r="H342" s="76"/>
      <c r="I342" s="76"/>
      <c r="J342" s="76" t="s">
        <v>977</v>
      </c>
      <c r="K342" s="76" t="s">
        <v>928</v>
      </c>
    </row>
    <row r="343" spans="2:11" x14ac:dyDescent="0.3">
      <c r="B343" s="76" t="s">
        <v>678</v>
      </c>
      <c r="C343" s="76"/>
      <c r="D343" s="76"/>
      <c r="E343" s="76"/>
      <c r="F343" s="76"/>
      <c r="G343" s="76"/>
      <c r="H343" s="76"/>
      <c r="I343" s="76"/>
      <c r="J343" s="76" t="s">
        <v>777</v>
      </c>
      <c r="K343" s="76" t="s">
        <v>929</v>
      </c>
    </row>
    <row r="344" spans="2:11" x14ac:dyDescent="0.3">
      <c r="B344" s="76" t="s">
        <v>679</v>
      </c>
      <c r="C344" s="76"/>
      <c r="D344" s="76"/>
      <c r="E344" s="76"/>
      <c r="F344" s="76"/>
      <c r="G344" s="76"/>
      <c r="H344" s="76"/>
      <c r="I344" s="76"/>
      <c r="J344" s="76" t="s">
        <v>778</v>
      </c>
      <c r="K344" s="76" t="s">
        <v>929</v>
      </c>
    </row>
    <row r="345" spans="2:11" x14ac:dyDescent="0.3">
      <c r="B345" s="76" t="s">
        <v>680</v>
      </c>
      <c r="C345" s="76"/>
      <c r="D345" s="76"/>
      <c r="E345" s="76"/>
      <c r="F345" s="76"/>
      <c r="G345" s="76"/>
      <c r="H345" s="76"/>
      <c r="I345" s="76"/>
      <c r="J345" s="76" t="s">
        <v>780</v>
      </c>
      <c r="K345" s="76" t="s">
        <v>929</v>
      </c>
    </row>
    <row r="346" spans="2:11" x14ac:dyDescent="0.3">
      <c r="B346" s="76" t="s">
        <v>681</v>
      </c>
      <c r="C346" s="76"/>
      <c r="D346" s="76"/>
      <c r="E346" s="76"/>
      <c r="F346" s="76"/>
      <c r="G346" s="76"/>
      <c r="H346" s="76"/>
      <c r="I346" s="76"/>
      <c r="J346" s="76" t="s">
        <v>781</v>
      </c>
      <c r="K346" s="76" t="s">
        <v>929</v>
      </c>
    </row>
    <row r="347" spans="2:11" x14ac:dyDescent="0.3">
      <c r="B347" s="76" t="s">
        <v>682</v>
      </c>
      <c r="C347" s="76"/>
      <c r="D347" s="76"/>
      <c r="E347" s="76"/>
      <c r="F347" s="76"/>
      <c r="G347" s="76"/>
      <c r="H347" s="76"/>
      <c r="I347" s="76"/>
      <c r="J347" s="76" t="s">
        <v>782</v>
      </c>
      <c r="K347" s="76" t="s">
        <v>930</v>
      </c>
    </row>
    <row r="348" spans="2:11" x14ac:dyDescent="0.3">
      <c r="B348" s="76" t="s">
        <v>683</v>
      </c>
      <c r="C348" s="76"/>
      <c r="D348" s="76"/>
      <c r="E348" s="76"/>
      <c r="F348" s="76"/>
      <c r="G348" s="76"/>
      <c r="H348" s="76"/>
      <c r="I348" s="76"/>
      <c r="J348" s="76" t="s">
        <v>783</v>
      </c>
      <c r="K348" s="76" t="s">
        <v>930</v>
      </c>
    </row>
    <row r="349" spans="2:11" x14ac:dyDescent="0.3">
      <c r="B349" s="76" t="s">
        <v>684</v>
      </c>
      <c r="C349" s="76"/>
      <c r="D349" s="76"/>
      <c r="E349" s="76"/>
      <c r="F349" s="76"/>
      <c r="G349" s="76"/>
      <c r="H349" s="76"/>
      <c r="I349" s="76"/>
      <c r="J349" s="76" t="s">
        <v>784</v>
      </c>
      <c r="K349" s="76" t="s">
        <v>930</v>
      </c>
    </row>
    <row r="350" spans="2:11" x14ac:dyDescent="0.3">
      <c r="B350" s="76" t="s">
        <v>685</v>
      </c>
      <c r="C350" s="76"/>
      <c r="D350" s="76"/>
      <c r="E350" s="76"/>
      <c r="F350" s="76"/>
      <c r="G350" s="76"/>
      <c r="H350" s="76"/>
      <c r="I350" s="76"/>
      <c r="J350" s="76" t="s">
        <v>785</v>
      </c>
      <c r="K350" s="76" t="s">
        <v>930</v>
      </c>
    </row>
    <row r="351" spans="2:11" x14ac:dyDescent="0.3">
      <c r="B351" s="76" t="s">
        <v>686</v>
      </c>
      <c r="C351" s="76"/>
      <c r="D351" s="76"/>
      <c r="E351" s="76"/>
      <c r="F351" s="76"/>
      <c r="G351" s="76"/>
      <c r="H351" s="76"/>
      <c r="I351" s="76"/>
      <c r="J351" s="76" t="s">
        <v>787</v>
      </c>
      <c r="K351" s="76" t="s">
        <v>931</v>
      </c>
    </row>
    <row r="352" spans="2:11" x14ac:dyDescent="0.3">
      <c r="B352" s="76" t="s">
        <v>687</v>
      </c>
      <c r="C352" s="76"/>
      <c r="D352" s="76"/>
      <c r="E352" s="76"/>
      <c r="F352" s="76"/>
      <c r="G352" s="76"/>
      <c r="H352" s="76"/>
      <c r="I352" s="76"/>
      <c r="J352" s="76" t="s">
        <v>788</v>
      </c>
      <c r="K352" s="76" t="s">
        <v>931</v>
      </c>
    </row>
    <row r="353" spans="2:11" x14ac:dyDescent="0.3">
      <c r="B353" s="76" t="s">
        <v>688</v>
      </c>
      <c r="C353" s="76"/>
      <c r="D353" s="76"/>
      <c r="E353" s="76"/>
      <c r="F353" s="76"/>
      <c r="G353" s="76"/>
      <c r="H353" s="76"/>
      <c r="I353" s="76"/>
      <c r="J353" s="76" t="s">
        <v>789</v>
      </c>
      <c r="K353" s="76" t="s">
        <v>932</v>
      </c>
    </row>
    <row r="354" spans="2:11" x14ac:dyDescent="0.3">
      <c r="B354" s="76" t="s">
        <v>689</v>
      </c>
      <c r="C354" s="76"/>
      <c r="D354" s="76"/>
      <c r="E354" s="76"/>
      <c r="F354" s="76"/>
      <c r="G354" s="76"/>
      <c r="H354" s="76"/>
      <c r="I354" s="76"/>
      <c r="J354" s="76" t="s">
        <v>792</v>
      </c>
      <c r="K354" s="76" t="s">
        <v>932</v>
      </c>
    </row>
    <row r="355" spans="2:11" x14ac:dyDescent="0.3">
      <c r="B355" s="76" t="s">
        <v>690</v>
      </c>
      <c r="C355" s="76"/>
      <c r="D355" s="76"/>
      <c r="E355" s="76"/>
      <c r="F355" s="76"/>
      <c r="G355" s="76"/>
      <c r="H355" s="76"/>
      <c r="I355" s="76"/>
      <c r="J355" s="76" t="s">
        <v>793</v>
      </c>
      <c r="K355" s="76" t="s">
        <v>932</v>
      </c>
    </row>
    <row r="356" spans="2:11" x14ac:dyDescent="0.3">
      <c r="B356" s="76" t="s">
        <v>691</v>
      </c>
      <c r="C356" s="76"/>
      <c r="D356" s="76"/>
      <c r="E356" s="76"/>
      <c r="F356" s="76"/>
      <c r="G356" s="76"/>
      <c r="H356" s="76"/>
      <c r="I356" s="76"/>
      <c r="J356" s="76" t="s">
        <v>794</v>
      </c>
      <c r="K356" s="76" t="s">
        <v>932</v>
      </c>
    </row>
    <row r="357" spans="2:11" x14ac:dyDescent="0.3">
      <c r="B357" s="76" t="s">
        <v>692</v>
      </c>
      <c r="C357" s="76"/>
      <c r="D357" s="76"/>
      <c r="E357" s="76"/>
      <c r="F357" s="76"/>
      <c r="G357" s="76"/>
      <c r="H357" s="76"/>
      <c r="I357" s="76"/>
      <c r="J357" s="76" t="s">
        <v>795</v>
      </c>
      <c r="K357" s="76" t="s">
        <v>932</v>
      </c>
    </row>
    <row r="358" spans="2:11" x14ac:dyDescent="0.3">
      <c r="B358" s="76" t="s">
        <v>693</v>
      </c>
      <c r="C358" s="76"/>
      <c r="D358" s="76"/>
      <c r="E358" s="76"/>
      <c r="F358" s="76"/>
      <c r="G358" s="76"/>
      <c r="H358" s="76"/>
      <c r="I358" s="76"/>
      <c r="J358" s="76" t="s">
        <v>796</v>
      </c>
      <c r="K358" s="76" t="s">
        <v>932</v>
      </c>
    </row>
    <row r="359" spans="2:11" x14ac:dyDescent="0.3">
      <c r="B359" s="76" t="s">
        <v>694</v>
      </c>
      <c r="C359" s="76"/>
      <c r="D359" s="76"/>
      <c r="E359" s="76"/>
      <c r="F359" s="76"/>
      <c r="G359" s="76"/>
      <c r="H359" s="76"/>
      <c r="I359" s="76"/>
      <c r="J359" s="76" t="s">
        <v>978</v>
      </c>
      <c r="K359" s="76" t="s">
        <v>932</v>
      </c>
    </row>
    <row r="360" spans="2:11" x14ac:dyDescent="0.3">
      <c r="B360" s="76" t="s">
        <v>695</v>
      </c>
      <c r="C360" s="76"/>
      <c r="D360" s="76"/>
      <c r="E360" s="76"/>
      <c r="F360" s="76"/>
      <c r="G360" s="76"/>
      <c r="H360" s="76"/>
      <c r="I360" s="76"/>
      <c r="J360" s="76" t="s">
        <v>801</v>
      </c>
      <c r="K360" s="76" t="s">
        <v>932</v>
      </c>
    </row>
    <row r="361" spans="2:11" x14ac:dyDescent="0.3">
      <c r="B361" s="76" t="s">
        <v>696</v>
      </c>
      <c r="C361" s="76"/>
      <c r="D361" s="76"/>
      <c r="E361" s="76"/>
      <c r="F361" s="76"/>
      <c r="G361" s="76"/>
      <c r="H361" s="76"/>
      <c r="I361" s="76"/>
      <c r="J361" s="76" t="s">
        <v>802</v>
      </c>
      <c r="K361" s="76" t="s">
        <v>932</v>
      </c>
    </row>
    <row r="362" spans="2:11" x14ac:dyDescent="0.3">
      <c r="B362" s="76" t="s">
        <v>697</v>
      </c>
      <c r="C362" s="76"/>
      <c r="D362" s="76"/>
      <c r="E362" s="76"/>
      <c r="F362" s="76"/>
      <c r="G362" s="76"/>
      <c r="H362" s="76"/>
      <c r="I362" s="76"/>
      <c r="J362" s="76" t="s">
        <v>803</v>
      </c>
      <c r="K362" s="76" t="s">
        <v>932</v>
      </c>
    </row>
    <row r="363" spans="2:11" x14ac:dyDescent="0.3">
      <c r="B363" s="76" t="s">
        <v>698</v>
      </c>
      <c r="C363" s="76"/>
      <c r="D363" s="76"/>
      <c r="E363" s="76"/>
      <c r="F363" s="76"/>
      <c r="G363" s="76"/>
      <c r="H363" s="76"/>
      <c r="I363" s="76"/>
      <c r="J363" s="76" t="s">
        <v>810</v>
      </c>
      <c r="K363" s="76" t="s">
        <v>932</v>
      </c>
    </row>
    <row r="364" spans="2:11" x14ac:dyDescent="0.3">
      <c r="B364" s="76" t="s">
        <v>699</v>
      </c>
      <c r="C364" s="76"/>
      <c r="D364" s="76"/>
      <c r="E364" s="76"/>
      <c r="F364" s="76"/>
      <c r="G364" s="76"/>
      <c r="H364" s="76"/>
      <c r="I364" s="76"/>
      <c r="J364" s="76" t="s">
        <v>811</v>
      </c>
      <c r="K364" s="76" t="s">
        <v>932</v>
      </c>
    </row>
    <row r="365" spans="2:11" x14ac:dyDescent="0.3">
      <c r="B365" s="76" t="s">
        <v>700</v>
      </c>
      <c r="C365" s="76"/>
      <c r="D365" s="76"/>
      <c r="E365" s="76"/>
      <c r="F365" s="76"/>
      <c r="G365" s="76"/>
      <c r="H365" s="76"/>
      <c r="I365" s="76"/>
      <c r="J365" s="76" t="s">
        <v>812</v>
      </c>
      <c r="K365" s="76" t="s">
        <v>932</v>
      </c>
    </row>
    <row r="366" spans="2:11" x14ac:dyDescent="0.3">
      <c r="B366" s="76" t="s">
        <v>701</v>
      </c>
      <c r="C366" s="76"/>
      <c r="D366" s="76"/>
      <c r="E366" s="76"/>
      <c r="F366" s="76"/>
      <c r="G366" s="76"/>
      <c r="H366" s="76"/>
      <c r="I366" s="76"/>
      <c r="J366" s="76" t="s">
        <v>813</v>
      </c>
      <c r="K366" s="76" t="s">
        <v>933</v>
      </c>
    </row>
    <row r="367" spans="2:11" x14ac:dyDescent="0.3">
      <c r="B367" s="76" t="s">
        <v>702</v>
      </c>
      <c r="C367" s="76"/>
      <c r="D367" s="76"/>
      <c r="E367" s="76"/>
      <c r="F367" s="76"/>
      <c r="G367" s="76"/>
      <c r="H367" s="76"/>
      <c r="I367" s="76"/>
      <c r="J367" s="76" t="s">
        <v>814</v>
      </c>
      <c r="K367" s="76" t="s">
        <v>933</v>
      </c>
    </row>
    <row r="368" spans="2:11" x14ac:dyDescent="0.3">
      <c r="B368" s="76" t="s">
        <v>703</v>
      </c>
      <c r="C368" s="76"/>
      <c r="D368" s="76"/>
      <c r="E368" s="76"/>
      <c r="F368" s="76"/>
      <c r="G368" s="76"/>
      <c r="H368" s="76"/>
      <c r="I368" s="76"/>
      <c r="J368" s="76" t="s">
        <v>815</v>
      </c>
      <c r="K368" s="76" t="s">
        <v>933</v>
      </c>
    </row>
    <row r="369" spans="2:11" x14ac:dyDescent="0.3">
      <c r="B369" s="76" t="s">
        <v>704</v>
      </c>
      <c r="C369" s="76"/>
      <c r="D369" s="76"/>
      <c r="E369" s="76"/>
      <c r="F369" s="76"/>
      <c r="G369" s="76"/>
      <c r="H369" s="76"/>
      <c r="I369" s="76"/>
      <c r="J369" s="76" t="s">
        <v>816</v>
      </c>
      <c r="K369" s="76" t="s">
        <v>933</v>
      </c>
    </row>
    <row r="370" spans="2:11" x14ac:dyDescent="0.3">
      <c r="B370" s="76" t="s">
        <v>705</v>
      </c>
      <c r="C370" s="76"/>
      <c r="D370" s="76"/>
      <c r="E370" s="76"/>
      <c r="F370" s="76"/>
      <c r="G370" s="76"/>
      <c r="H370" s="76"/>
      <c r="I370" s="76"/>
      <c r="J370" s="76" t="s">
        <v>817</v>
      </c>
      <c r="K370" s="76" t="s">
        <v>933</v>
      </c>
    </row>
    <row r="371" spans="2:11" x14ac:dyDescent="0.3">
      <c r="B371" s="76" t="s">
        <v>706</v>
      </c>
      <c r="C371" s="76"/>
      <c r="D371" s="76"/>
      <c r="E371" s="76"/>
      <c r="F371" s="76"/>
      <c r="G371" s="76"/>
      <c r="H371" s="76"/>
      <c r="I371" s="76"/>
      <c r="J371" s="76" t="s">
        <v>818</v>
      </c>
      <c r="K371" s="76" t="s">
        <v>933</v>
      </c>
    </row>
    <row r="372" spans="2:11" x14ac:dyDescent="0.3">
      <c r="B372" s="76" t="s">
        <v>707</v>
      </c>
      <c r="C372" s="76"/>
      <c r="D372" s="76"/>
      <c r="E372" s="76"/>
      <c r="F372" s="76"/>
      <c r="G372" s="76"/>
      <c r="H372" s="76"/>
      <c r="I372" s="76"/>
      <c r="J372" s="76" t="s">
        <v>819</v>
      </c>
      <c r="K372" s="76" t="s">
        <v>934</v>
      </c>
    </row>
    <row r="373" spans="2:11" x14ac:dyDescent="0.3">
      <c r="B373" s="76" t="s">
        <v>708</v>
      </c>
      <c r="C373" s="76"/>
      <c r="D373" s="76"/>
      <c r="E373" s="76"/>
      <c r="F373" s="76"/>
      <c r="G373" s="76"/>
      <c r="H373" s="76"/>
      <c r="I373" s="76"/>
      <c r="J373" s="76" t="s">
        <v>820</v>
      </c>
      <c r="K373" s="76" t="s">
        <v>934</v>
      </c>
    </row>
    <row r="374" spans="2:11" x14ac:dyDescent="0.3">
      <c r="B374" s="76" t="s">
        <v>709</v>
      </c>
      <c r="C374" s="76"/>
      <c r="D374" s="76"/>
      <c r="E374" s="76"/>
      <c r="F374" s="76"/>
      <c r="G374" s="76"/>
      <c r="H374" s="76"/>
      <c r="I374" s="76"/>
      <c r="J374" s="76" t="s">
        <v>821</v>
      </c>
      <c r="K374" s="76" t="s">
        <v>934</v>
      </c>
    </row>
    <row r="375" spans="2:11" x14ac:dyDescent="0.3">
      <c r="B375" s="76" t="s">
        <v>710</v>
      </c>
      <c r="C375" s="76"/>
      <c r="D375" s="76"/>
      <c r="E375" s="76"/>
      <c r="F375" s="76"/>
      <c r="G375" s="76"/>
      <c r="H375" s="76"/>
      <c r="I375" s="76"/>
      <c r="J375" s="76" t="s">
        <v>822</v>
      </c>
      <c r="K375" s="76" t="s">
        <v>934</v>
      </c>
    </row>
    <row r="376" spans="2:11" x14ac:dyDescent="0.3">
      <c r="B376" s="76" t="s">
        <v>711</v>
      </c>
      <c r="C376" s="76"/>
      <c r="D376" s="76"/>
      <c r="E376" s="76"/>
      <c r="F376" s="76"/>
      <c r="G376" s="76"/>
      <c r="H376" s="76"/>
      <c r="I376" s="76"/>
      <c r="J376" s="76" t="s">
        <v>823</v>
      </c>
      <c r="K376" s="76" t="s">
        <v>935</v>
      </c>
    </row>
    <row r="377" spans="2:11" x14ac:dyDescent="0.3">
      <c r="B377" s="76" t="s">
        <v>712</v>
      </c>
      <c r="C377" s="76"/>
      <c r="D377" s="76"/>
      <c r="E377" s="76"/>
      <c r="F377" s="76"/>
      <c r="G377" s="76"/>
      <c r="H377" s="76"/>
      <c r="I377" s="76"/>
      <c r="J377" s="76" t="s">
        <v>824</v>
      </c>
      <c r="K377" s="76" t="s">
        <v>935</v>
      </c>
    </row>
    <row r="378" spans="2:11" x14ac:dyDescent="0.3">
      <c r="B378" s="76" t="s">
        <v>713</v>
      </c>
      <c r="C378" s="76"/>
      <c r="D378" s="76"/>
      <c r="E378" s="76"/>
      <c r="F378" s="76"/>
      <c r="G378" s="76"/>
      <c r="H378" s="76"/>
      <c r="I378" s="76"/>
      <c r="J378" s="76" t="s">
        <v>825</v>
      </c>
      <c r="K378" s="76" t="s">
        <v>935</v>
      </c>
    </row>
    <row r="379" spans="2:11" x14ac:dyDescent="0.3">
      <c r="B379" s="76" t="s">
        <v>714</v>
      </c>
      <c r="C379" s="76"/>
      <c r="D379" s="76"/>
      <c r="E379" s="76"/>
      <c r="F379" s="76"/>
      <c r="G379" s="76"/>
      <c r="H379" s="76"/>
      <c r="I379" s="76"/>
      <c r="J379" s="76" t="s">
        <v>826</v>
      </c>
      <c r="K379" s="76" t="s">
        <v>936</v>
      </c>
    </row>
    <row r="380" spans="2:11" x14ac:dyDescent="0.3">
      <c r="B380" s="76" t="s">
        <v>715</v>
      </c>
      <c r="C380" s="76"/>
      <c r="D380" s="76"/>
      <c r="E380" s="76"/>
      <c r="F380" s="76"/>
      <c r="G380" s="76"/>
      <c r="H380" s="76"/>
      <c r="I380" s="76"/>
      <c r="J380" s="76" t="s">
        <v>827</v>
      </c>
      <c r="K380" s="76" t="s">
        <v>937</v>
      </c>
    </row>
    <row r="381" spans="2:11" x14ac:dyDescent="0.3">
      <c r="B381" s="76" t="s">
        <v>716</v>
      </c>
      <c r="C381" s="76"/>
      <c r="D381" s="76"/>
      <c r="E381" s="76"/>
      <c r="F381" s="76"/>
      <c r="G381" s="76"/>
      <c r="H381" s="76"/>
      <c r="I381" s="76"/>
      <c r="J381" s="76" t="s">
        <v>828</v>
      </c>
      <c r="K381" s="76" t="s">
        <v>937</v>
      </c>
    </row>
    <row r="382" spans="2:11" x14ac:dyDescent="0.3">
      <c r="B382" s="76" t="s">
        <v>717</v>
      </c>
      <c r="C382" s="76"/>
      <c r="D382" s="76"/>
      <c r="E382" s="76"/>
      <c r="F382" s="76"/>
      <c r="G382" s="76"/>
      <c r="H382" s="76"/>
      <c r="I382" s="76"/>
      <c r="J382" s="76" t="s">
        <v>829</v>
      </c>
      <c r="K382" s="76" t="s">
        <v>937</v>
      </c>
    </row>
    <row r="383" spans="2:11" x14ac:dyDescent="0.3">
      <c r="B383" s="76" t="s">
        <v>718</v>
      </c>
      <c r="C383" s="76"/>
      <c r="D383" s="76"/>
      <c r="E383" s="76"/>
      <c r="F383" s="76"/>
      <c r="G383" s="76"/>
      <c r="H383" s="76"/>
      <c r="I383" s="76"/>
      <c r="J383" s="76" t="s">
        <v>830</v>
      </c>
      <c r="K383" s="76" t="s">
        <v>937</v>
      </c>
    </row>
    <row r="384" spans="2:11" x14ac:dyDescent="0.3">
      <c r="B384" s="76" t="s">
        <v>719</v>
      </c>
      <c r="C384" s="76"/>
      <c r="D384" s="76"/>
      <c r="E384" s="76"/>
      <c r="F384" s="76"/>
      <c r="G384" s="76"/>
      <c r="H384" s="76"/>
      <c r="I384" s="76"/>
      <c r="J384" s="76" t="s">
        <v>831</v>
      </c>
      <c r="K384" s="76" t="s">
        <v>938</v>
      </c>
    </row>
    <row r="385" spans="2:11" x14ac:dyDescent="0.3">
      <c r="B385" s="76" t="s">
        <v>720</v>
      </c>
      <c r="C385" s="76"/>
      <c r="D385" s="76"/>
      <c r="E385" s="76"/>
      <c r="F385" s="76"/>
      <c r="G385" s="76"/>
      <c r="H385" s="76"/>
      <c r="I385" s="76"/>
      <c r="J385" s="76" t="s">
        <v>832</v>
      </c>
      <c r="K385" s="76" t="s">
        <v>938</v>
      </c>
    </row>
    <row r="386" spans="2:11" x14ac:dyDescent="0.3">
      <c r="B386" s="76" t="s">
        <v>721</v>
      </c>
      <c r="C386" s="76"/>
      <c r="D386" s="76"/>
      <c r="E386" s="76"/>
      <c r="F386" s="76"/>
      <c r="G386" s="76"/>
      <c r="H386" s="76"/>
      <c r="I386" s="76"/>
      <c r="J386" s="76" t="s">
        <v>833</v>
      </c>
      <c r="K386" s="76" t="s">
        <v>938</v>
      </c>
    </row>
    <row r="387" spans="2:11" x14ac:dyDescent="0.3">
      <c r="B387" s="76" t="s">
        <v>722</v>
      </c>
      <c r="C387" s="76"/>
      <c r="D387" s="76"/>
      <c r="E387" s="76"/>
      <c r="F387" s="76"/>
      <c r="G387" s="76"/>
      <c r="H387" s="76"/>
      <c r="I387" s="76"/>
      <c r="J387" s="76" t="s">
        <v>834</v>
      </c>
      <c r="K387" s="76" t="s">
        <v>938</v>
      </c>
    </row>
    <row r="388" spans="2:11" x14ac:dyDescent="0.3">
      <c r="B388" s="76" t="s">
        <v>723</v>
      </c>
      <c r="C388" s="76"/>
      <c r="D388" s="76"/>
      <c r="E388" s="76"/>
      <c r="F388" s="76"/>
      <c r="G388" s="76"/>
      <c r="H388" s="76"/>
      <c r="I388" s="76"/>
      <c r="J388" s="76" t="s">
        <v>835</v>
      </c>
      <c r="K388" s="76" t="s">
        <v>938</v>
      </c>
    </row>
    <row r="389" spans="2:11" x14ac:dyDescent="0.3">
      <c r="B389" s="76" t="s">
        <v>724</v>
      </c>
      <c r="C389" s="76"/>
      <c r="D389" s="76"/>
      <c r="E389" s="76"/>
      <c r="F389" s="76"/>
      <c r="G389" s="76"/>
      <c r="H389" s="76"/>
      <c r="I389" s="76"/>
      <c r="J389" s="76" t="s">
        <v>836</v>
      </c>
      <c r="K389" s="76" t="s">
        <v>939</v>
      </c>
    </row>
    <row r="390" spans="2:11" x14ac:dyDescent="0.3">
      <c r="B390" s="76" t="s">
        <v>725</v>
      </c>
      <c r="C390" s="76"/>
      <c r="D390" s="76"/>
      <c r="E390" s="76"/>
      <c r="F390" s="76"/>
      <c r="G390" s="76"/>
      <c r="H390" s="76"/>
      <c r="I390" s="76"/>
      <c r="J390" s="76" t="s">
        <v>837</v>
      </c>
      <c r="K390" s="76" t="s">
        <v>939</v>
      </c>
    </row>
    <row r="391" spans="2:11" x14ac:dyDescent="0.3">
      <c r="B391" s="76" t="s">
        <v>726</v>
      </c>
      <c r="C391" s="76"/>
      <c r="D391" s="76"/>
      <c r="E391" s="76"/>
      <c r="F391" s="76"/>
      <c r="G391" s="76"/>
      <c r="H391" s="76"/>
      <c r="I391" s="76"/>
      <c r="J391" s="76" t="s">
        <v>838</v>
      </c>
      <c r="K391" s="76" t="s">
        <v>939</v>
      </c>
    </row>
    <row r="392" spans="2:11" x14ac:dyDescent="0.3">
      <c r="B392" s="76" t="s">
        <v>727</v>
      </c>
      <c r="C392" s="76"/>
      <c r="D392" s="76"/>
      <c r="E392" s="76"/>
      <c r="F392" s="76"/>
      <c r="G392" s="76"/>
      <c r="H392" s="76"/>
      <c r="I392" s="76"/>
      <c r="J392" s="76" t="s">
        <v>839</v>
      </c>
      <c r="K392" s="76" t="s">
        <v>939</v>
      </c>
    </row>
    <row r="393" spans="2:11" x14ac:dyDescent="0.3">
      <c r="B393" s="76" t="s">
        <v>728</v>
      </c>
      <c r="C393" s="76"/>
      <c r="D393" s="76"/>
      <c r="E393" s="76"/>
      <c r="F393" s="76"/>
      <c r="G393" s="76"/>
      <c r="H393" s="76"/>
      <c r="I393" s="76"/>
      <c r="J393" s="76" t="s">
        <v>840</v>
      </c>
      <c r="K393" s="76" t="s">
        <v>939</v>
      </c>
    </row>
    <row r="394" spans="2:11" x14ac:dyDescent="0.3">
      <c r="B394" s="76" t="s">
        <v>729</v>
      </c>
      <c r="C394" s="76"/>
      <c r="D394" s="76"/>
      <c r="E394" s="76"/>
      <c r="F394" s="76"/>
      <c r="G394" s="76"/>
      <c r="H394" s="76"/>
      <c r="I394" s="76"/>
      <c r="J394" s="76" t="s">
        <v>841</v>
      </c>
      <c r="K394" s="76" t="s">
        <v>939</v>
      </c>
    </row>
    <row r="395" spans="2:11" x14ac:dyDescent="0.3">
      <c r="B395" s="76" t="s">
        <v>730</v>
      </c>
      <c r="C395" s="76"/>
      <c r="D395" s="76"/>
      <c r="E395" s="76"/>
      <c r="F395" s="76"/>
      <c r="G395" s="76"/>
      <c r="H395" s="76"/>
      <c r="I395" s="76"/>
      <c r="J395" s="76" t="s">
        <v>842</v>
      </c>
      <c r="K395" s="76" t="s">
        <v>939</v>
      </c>
    </row>
    <row r="396" spans="2:11" x14ac:dyDescent="0.3">
      <c r="B396" s="76" t="s">
        <v>731</v>
      </c>
      <c r="C396" s="76"/>
      <c r="D396" s="76"/>
      <c r="E396" s="76"/>
      <c r="F396" s="76"/>
      <c r="G396" s="76"/>
      <c r="H396" s="76"/>
      <c r="I396" s="76"/>
      <c r="J396" s="76" t="s">
        <v>843</v>
      </c>
      <c r="K396" s="76" t="s">
        <v>939</v>
      </c>
    </row>
    <row r="397" spans="2:11" x14ac:dyDescent="0.3">
      <c r="B397" s="76" t="s">
        <v>732</v>
      </c>
      <c r="C397" s="76"/>
      <c r="D397" s="76"/>
      <c r="E397" s="76"/>
      <c r="F397" s="76"/>
      <c r="G397" s="76"/>
      <c r="H397" s="76"/>
      <c r="I397" s="76"/>
      <c r="J397" s="76" t="s">
        <v>844</v>
      </c>
      <c r="K397" s="76" t="s">
        <v>939</v>
      </c>
    </row>
    <row r="398" spans="2:11" x14ac:dyDescent="0.3">
      <c r="B398" s="76" t="s">
        <v>733</v>
      </c>
      <c r="C398" s="76"/>
      <c r="D398" s="76"/>
      <c r="E398" s="76"/>
      <c r="F398" s="76"/>
      <c r="G398" s="76"/>
      <c r="H398" s="76"/>
      <c r="I398" s="76"/>
      <c r="J398" s="76" t="s">
        <v>845</v>
      </c>
      <c r="K398" s="76" t="s">
        <v>939</v>
      </c>
    </row>
    <row r="399" spans="2:11" x14ac:dyDescent="0.3">
      <c r="B399" s="76" t="s">
        <v>734</v>
      </c>
      <c r="C399" s="76"/>
      <c r="D399" s="76"/>
      <c r="E399" s="76"/>
      <c r="F399" s="76"/>
      <c r="G399" s="76"/>
      <c r="H399" s="76"/>
      <c r="I399" s="76"/>
      <c r="J399" s="76" t="s">
        <v>846</v>
      </c>
      <c r="K399" s="76" t="s">
        <v>939</v>
      </c>
    </row>
    <row r="400" spans="2:11" x14ac:dyDescent="0.3">
      <c r="B400" s="76" t="s">
        <v>735</v>
      </c>
      <c r="C400" s="76"/>
      <c r="D400" s="76"/>
      <c r="E400" s="76"/>
      <c r="F400" s="76"/>
      <c r="G400" s="76"/>
      <c r="H400" s="76"/>
      <c r="I400" s="76"/>
      <c r="J400" s="76" t="s">
        <v>847</v>
      </c>
      <c r="K400" s="76" t="s">
        <v>940</v>
      </c>
    </row>
    <row r="401" spans="2:11" x14ac:dyDescent="0.3">
      <c r="B401" s="76" t="s">
        <v>736</v>
      </c>
      <c r="C401" s="76"/>
      <c r="D401" s="76"/>
      <c r="E401" s="76"/>
      <c r="F401" s="76"/>
      <c r="G401" s="76"/>
      <c r="H401" s="76"/>
      <c r="I401" s="76"/>
      <c r="J401" s="76" t="s">
        <v>848</v>
      </c>
      <c r="K401" s="76" t="s">
        <v>940</v>
      </c>
    </row>
    <row r="402" spans="2:11" x14ac:dyDescent="0.3">
      <c r="B402" s="76" t="s">
        <v>737</v>
      </c>
      <c r="C402" s="76"/>
      <c r="D402" s="76"/>
      <c r="E402" s="76"/>
      <c r="F402" s="76"/>
      <c r="G402" s="76"/>
      <c r="H402" s="76"/>
      <c r="I402" s="76"/>
      <c r="J402" s="76" t="s">
        <v>849</v>
      </c>
      <c r="K402" s="76" t="s">
        <v>940</v>
      </c>
    </row>
    <row r="403" spans="2:11" x14ac:dyDescent="0.3">
      <c r="B403" s="76" t="s">
        <v>738</v>
      </c>
      <c r="C403" s="76"/>
      <c r="D403" s="76"/>
      <c r="E403" s="76"/>
      <c r="F403" s="76"/>
      <c r="G403" s="76"/>
      <c r="H403" s="76"/>
      <c r="I403" s="76"/>
      <c r="J403" s="76" t="s">
        <v>850</v>
      </c>
      <c r="K403" s="76" t="s">
        <v>940</v>
      </c>
    </row>
    <row r="404" spans="2:11" x14ac:dyDescent="0.3">
      <c r="B404" s="76" t="s">
        <v>739</v>
      </c>
      <c r="C404" s="76"/>
      <c r="D404" s="76"/>
      <c r="E404" s="76"/>
      <c r="F404" s="76"/>
      <c r="G404" s="76"/>
      <c r="H404" s="76"/>
      <c r="I404" s="76"/>
      <c r="J404" s="76" t="s">
        <v>851</v>
      </c>
      <c r="K404" s="76" t="s">
        <v>940</v>
      </c>
    </row>
    <row r="405" spans="2:11" x14ac:dyDescent="0.3">
      <c r="B405" s="76" t="s">
        <v>740</v>
      </c>
      <c r="C405" s="76"/>
      <c r="D405" s="76"/>
      <c r="E405" s="76"/>
      <c r="F405" s="76"/>
      <c r="G405" s="76"/>
      <c r="H405" s="76"/>
      <c r="I405" s="76"/>
      <c r="J405" s="76" t="s">
        <v>852</v>
      </c>
      <c r="K405" s="76" t="s">
        <v>940</v>
      </c>
    </row>
    <row r="406" spans="2:11" x14ac:dyDescent="0.3">
      <c r="B406" s="76" t="s">
        <v>741</v>
      </c>
      <c r="C406" s="76"/>
      <c r="D406" s="76"/>
      <c r="E406" s="76"/>
      <c r="F406" s="76"/>
      <c r="G406" s="76"/>
      <c r="H406" s="76"/>
      <c r="I406" s="76"/>
      <c r="J406" s="76" t="s">
        <v>853</v>
      </c>
      <c r="K406" s="76" t="s">
        <v>940</v>
      </c>
    </row>
    <row r="407" spans="2:11" x14ac:dyDescent="0.3">
      <c r="B407" s="76" t="s">
        <v>742</v>
      </c>
      <c r="C407" s="76"/>
      <c r="D407" s="76"/>
      <c r="E407" s="76"/>
      <c r="F407" s="76"/>
      <c r="G407" s="76"/>
      <c r="H407" s="76"/>
      <c r="I407" s="76"/>
      <c r="J407" s="76" t="s">
        <v>854</v>
      </c>
      <c r="K407" s="76" t="s">
        <v>940</v>
      </c>
    </row>
    <row r="408" spans="2:11" x14ac:dyDescent="0.3">
      <c r="B408" s="76" t="s">
        <v>743</v>
      </c>
      <c r="C408" s="76"/>
      <c r="D408" s="76"/>
      <c r="E408" s="76"/>
      <c r="F408" s="76"/>
      <c r="G408" s="76"/>
      <c r="H408" s="76"/>
      <c r="I408" s="76"/>
      <c r="J408" s="76" t="s">
        <v>855</v>
      </c>
      <c r="K408" s="76" t="s">
        <v>940</v>
      </c>
    </row>
    <row r="409" spans="2:11" x14ac:dyDescent="0.3">
      <c r="B409" s="76" t="s">
        <v>744</v>
      </c>
      <c r="C409" s="76"/>
      <c r="D409" s="76"/>
      <c r="E409" s="76"/>
      <c r="F409" s="76"/>
      <c r="G409" s="76"/>
      <c r="H409" s="76"/>
      <c r="I409" s="76"/>
      <c r="J409" s="76" t="s">
        <v>856</v>
      </c>
      <c r="K409" s="76" t="s">
        <v>940</v>
      </c>
    </row>
    <row r="410" spans="2:11" x14ac:dyDescent="0.3">
      <c r="B410" s="76" t="s">
        <v>745</v>
      </c>
      <c r="C410" s="76"/>
      <c r="D410" s="76"/>
      <c r="E410" s="76"/>
      <c r="F410" s="76"/>
      <c r="G410" s="76"/>
      <c r="H410" s="76"/>
      <c r="I410" s="76"/>
      <c r="J410" s="76" t="s">
        <v>857</v>
      </c>
      <c r="K410" s="76" t="s">
        <v>940</v>
      </c>
    </row>
    <row r="411" spans="2:11" x14ac:dyDescent="0.3">
      <c r="B411" s="76" t="s">
        <v>746</v>
      </c>
      <c r="C411" s="76"/>
      <c r="D411" s="76"/>
      <c r="E411" s="76"/>
      <c r="F411" s="76"/>
      <c r="G411" s="76"/>
      <c r="H411" s="76"/>
      <c r="I411" s="76"/>
      <c r="J411" s="76" t="s">
        <v>858</v>
      </c>
      <c r="K411" s="76" t="s">
        <v>940</v>
      </c>
    </row>
    <row r="412" spans="2:11" x14ac:dyDescent="0.3">
      <c r="B412" s="76" t="s">
        <v>747</v>
      </c>
      <c r="C412" s="76"/>
      <c r="D412" s="76"/>
      <c r="E412" s="76"/>
      <c r="F412" s="76"/>
      <c r="G412" s="76"/>
      <c r="H412" s="76"/>
      <c r="I412" s="76"/>
      <c r="J412" s="76" t="s">
        <v>859</v>
      </c>
      <c r="K412" s="76" t="s">
        <v>940</v>
      </c>
    </row>
    <row r="413" spans="2:11" x14ac:dyDescent="0.3">
      <c r="B413" s="76" t="s">
        <v>748</v>
      </c>
      <c r="C413" s="76"/>
      <c r="D413" s="76"/>
      <c r="E413" s="76"/>
      <c r="F413" s="76"/>
      <c r="G413" s="76"/>
      <c r="H413" s="76"/>
      <c r="I413" s="76"/>
      <c r="J413" s="76" t="s">
        <v>860</v>
      </c>
      <c r="K413" s="76" t="s">
        <v>940</v>
      </c>
    </row>
    <row r="414" spans="2:11" x14ac:dyDescent="0.3">
      <c r="B414" s="76" t="s">
        <v>749</v>
      </c>
      <c r="C414" s="76"/>
      <c r="D414" s="76"/>
      <c r="E414" s="76"/>
      <c r="F414" s="76"/>
      <c r="G414" s="76"/>
      <c r="H414" s="76"/>
      <c r="I414" s="76"/>
      <c r="J414" s="76" t="s">
        <v>861</v>
      </c>
      <c r="K414" s="76" t="s">
        <v>940</v>
      </c>
    </row>
    <row r="415" spans="2:11" x14ac:dyDescent="0.3">
      <c r="B415" s="76" t="s">
        <v>750</v>
      </c>
      <c r="C415" s="76"/>
      <c r="D415" s="76"/>
      <c r="E415" s="76"/>
      <c r="F415" s="76"/>
      <c r="G415" s="76"/>
      <c r="H415" s="76"/>
      <c r="I415" s="76"/>
      <c r="J415" s="76" t="s">
        <v>862</v>
      </c>
      <c r="K415" s="76" t="s">
        <v>940</v>
      </c>
    </row>
    <row r="416" spans="2:11" x14ac:dyDescent="0.3">
      <c r="B416" s="76" t="s">
        <v>751</v>
      </c>
      <c r="C416" s="76"/>
      <c r="D416" s="76"/>
      <c r="E416" s="76"/>
      <c r="F416" s="76"/>
      <c r="G416" s="76"/>
      <c r="H416" s="76"/>
      <c r="I416" s="76"/>
      <c r="J416" s="76" t="s">
        <v>863</v>
      </c>
      <c r="K416" s="76" t="s">
        <v>940</v>
      </c>
    </row>
    <row r="417" spans="2:11" x14ac:dyDescent="0.3">
      <c r="B417" s="76" t="s">
        <v>752</v>
      </c>
      <c r="C417" s="76"/>
      <c r="D417" s="76"/>
      <c r="E417" s="76"/>
      <c r="F417" s="76"/>
      <c r="G417" s="76"/>
      <c r="H417" s="76"/>
      <c r="I417" s="76"/>
      <c r="J417" s="76" t="s">
        <v>864</v>
      </c>
      <c r="K417" s="76" t="s">
        <v>940</v>
      </c>
    </row>
    <row r="418" spans="2:11" x14ac:dyDescent="0.3">
      <c r="B418" s="76" t="s">
        <v>753</v>
      </c>
      <c r="C418" s="76"/>
      <c r="D418" s="76"/>
      <c r="E418" s="76"/>
      <c r="F418" s="76"/>
      <c r="G418" s="76"/>
      <c r="H418" s="76"/>
      <c r="I418" s="76"/>
      <c r="J418" s="76" t="s">
        <v>865</v>
      </c>
      <c r="K418" s="76" t="s">
        <v>940</v>
      </c>
    </row>
    <row r="419" spans="2:11" x14ac:dyDescent="0.3">
      <c r="B419" s="76" t="s">
        <v>754</v>
      </c>
      <c r="C419" s="76"/>
      <c r="D419" s="76"/>
      <c r="E419" s="76"/>
      <c r="F419" s="76"/>
      <c r="G419" s="76"/>
      <c r="H419" s="76"/>
      <c r="I419" s="76"/>
      <c r="J419" s="76" t="s">
        <v>866</v>
      </c>
      <c r="K419" s="76" t="s">
        <v>940</v>
      </c>
    </row>
    <row r="420" spans="2:11" x14ac:dyDescent="0.3">
      <c r="B420" s="76" t="s">
        <v>755</v>
      </c>
      <c r="C420" s="76"/>
      <c r="D420" s="76"/>
      <c r="E420" s="76"/>
      <c r="F420" s="76"/>
      <c r="G420" s="76"/>
      <c r="H420" s="76"/>
      <c r="I420" s="76"/>
      <c r="J420" s="76" t="s">
        <v>867</v>
      </c>
      <c r="K420" s="76" t="s">
        <v>940</v>
      </c>
    </row>
    <row r="421" spans="2:11" x14ac:dyDescent="0.3">
      <c r="B421" s="76" t="s">
        <v>756</v>
      </c>
      <c r="C421" s="76"/>
      <c r="D421" s="76"/>
      <c r="E421" s="76"/>
      <c r="F421" s="76"/>
      <c r="G421" s="76"/>
      <c r="H421" s="76"/>
      <c r="I421" s="76"/>
      <c r="J421" s="76" t="s">
        <v>868</v>
      </c>
      <c r="K421" s="76" t="s">
        <v>940</v>
      </c>
    </row>
    <row r="422" spans="2:11" x14ac:dyDescent="0.3">
      <c r="B422" s="76" t="s">
        <v>757</v>
      </c>
      <c r="C422" s="76"/>
      <c r="D422" s="76"/>
      <c r="E422" s="76"/>
      <c r="F422" s="76"/>
      <c r="G422" s="76"/>
      <c r="H422" s="76"/>
      <c r="I422" s="76"/>
      <c r="J422" s="76" t="s">
        <v>869</v>
      </c>
      <c r="K422" s="76" t="s">
        <v>940</v>
      </c>
    </row>
    <row r="423" spans="2:11" x14ac:dyDescent="0.3">
      <c r="B423" s="76" t="s">
        <v>758</v>
      </c>
      <c r="C423" s="76"/>
      <c r="D423" s="76"/>
      <c r="E423" s="76"/>
      <c r="F423" s="76"/>
      <c r="G423" s="76"/>
      <c r="H423" s="76"/>
      <c r="I423" s="76"/>
      <c r="J423" s="76" t="s">
        <v>870</v>
      </c>
      <c r="K423" s="76" t="s">
        <v>940</v>
      </c>
    </row>
    <row r="424" spans="2:11" x14ac:dyDescent="0.3">
      <c r="B424" s="76" t="s">
        <v>759</v>
      </c>
      <c r="C424" s="76"/>
      <c r="D424" s="76"/>
      <c r="E424" s="76"/>
      <c r="F424" s="76"/>
      <c r="G424" s="76"/>
      <c r="H424" s="76"/>
      <c r="I424" s="76"/>
      <c r="J424" s="76" t="s">
        <v>871</v>
      </c>
      <c r="K424" s="76" t="s">
        <v>940</v>
      </c>
    </row>
    <row r="425" spans="2:11" x14ac:dyDescent="0.3">
      <c r="B425" s="76" t="s">
        <v>760</v>
      </c>
      <c r="C425" s="76"/>
      <c r="D425" s="76"/>
      <c r="E425" s="76"/>
      <c r="F425" s="76"/>
      <c r="G425" s="76"/>
      <c r="H425" s="76"/>
      <c r="I425" s="76"/>
      <c r="J425" s="76" t="s">
        <v>872</v>
      </c>
      <c r="K425" s="76" t="s">
        <v>941</v>
      </c>
    </row>
    <row r="426" spans="2:11" x14ac:dyDescent="0.3">
      <c r="B426" s="76" t="s">
        <v>761</v>
      </c>
      <c r="C426" s="76"/>
      <c r="D426" s="76"/>
      <c r="E426" s="76"/>
      <c r="F426" s="76"/>
      <c r="G426" s="76"/>
      <c r="H426" s="76"/>
      <c r="I426" s="76"/>
      <c r="J426" s="76" t="s">
        <v>873</v>
      </c>
      <c r="K426" s="76" t="s">
        <v>941</v>
      </c>
    </row>
    <row r="427" spans="2:11" x14ac:dyDescent="0.3">
      <c r="B427" s="76" t="s">
        <v>762</v>
      </c>
      <c r="C427" s="76"/>
      <c r="D427" s="76"/>
      <c r="E427" s="76"/>
      <c r="F427" s="76"/>
      <c r="G427" s="76"/>
      <c r="H427" s="76"/>
      <c r="I427" s="76"/>
      <c r="J427" s="76" t="s">
        <v>874</v>
      </c>
      <c r="K427" s="76" t="s">
        <v>941</v>
      </c>
    </row>
    <row r="428" spans="2:11" x14ac:dyDescent="0.3">
      <c r="B428" s="76" t="s">
        <v>763</v>
      </c>
      <c r="C428" s="76"/>
      <c r="D428" s="76"/>
      <c r="E428" s="76"/>
      <c r="F428" s="76"/>
      <c r="G428" s="76"/>
      <c r="H428" s="76"/>
      <c r="I428" s="76"/>
      <c r="J428" s="76" t="s">
        <v>875</v>
      </c>
      <c r="K428" s="76" t="s">
        <v>941</v>
      </c>
    </row>
    <row r="429" spans="2:11" x14ac:dyDescent="0.3">
      <c r="B429" s="76" t="s">
        <v>764</v>
      </c>
      <c r="C429" s="76"/>
      <c r="D429" s="76"/>
      <c r="E429" s="76"/>
      <c r="F429" s="76"/>
      <c r="G429" s="76"/>
      <c r="H429" s="76"/>
      <c r="I429" s="76"/>
      <c r="J429" s="76" t="s">
        <v>876</v>
      </c>
      <c r="K429" s="76" t="s">
        <v>980</v>
      </c>
    </row>
    <row r="430" spans="2:11" x14ac:dyDescent="0.3">
      <c r="B430" s="76" t="s">
        <v>765</v>
      </c>
      <c r="C430" s="76"/>
      <c r="D430" s="76"/>
      <c r="E430" s="76"/>
      <c r="F430" s="76"/>
      <c r="G430" s="76"/>
      <c r="H430" s="76"/>
      <c r="I430" s="76"/>
      <c r="J430" s="76"/>
      <c r="K430" s="76"/>
    </row>
    <row r="431" spans="2:11" x14ac:dyDescent="0.3">
      <c r="B431" s="76" t="s">
        <v>766</v>
      </c>
      <c r="C431" s="76"/>
      <c r="D431" s="76"/>
      <c r="E431" s="76"/>
      <c r="F431" s="76"/>
      <c r="G431" s="76"/>
      <c r="H431" s="76"/>
      <c r="I431" s="76"/>
      <c r="J431" s="76"/>
      <c r="K431" s="76"/>
    </row>
    <row r="432" spans="2:11" x14ac:dyDescent="0.3">
      <c r="B432" s="76" t="s">
        <v>767</v>
      </c>
      <c r="C432" s="76"/>
      <c r="D432" s="76"/>
      <c r="E432" s="76"/>
      <c r="F432" s="76"/>
      <c r="G432" s="76"/>
      <c r="H432" s="76"/>
      <c r="I432" s="76"/>
      <c r="J432" s="76"/>
      <c r="K432" s="76"/>
    </row>
    <row r="433" spans="2:11" x14ac:dyDescent="0.3">
      <c r="B433" s="76" t="s">
        <v>768</v>
      </c>
      <c r="C433" s="76"/>
      <c r="D433" s="76"/>
      <c r="E433" s="76"/>
      <c r="F433" s="76"/>
      <c r="G433" s="76"/>
      <c r="H433" s="76"/>
      <c r="I433" s="76"/>
      <c r="J433" s="76"/>
      <c r="K433" s="76"/>
    </row>
    <row r="434" spans="2:11" x14ac:dyDescent="0.3">
      <c r="B434" s="76" t="s">
        <v>769</v>
      </c>
      <c r="C434" s="76"/>
      <c r="D434" s="76"/>
      <c r="E434" s="76"/>
      <c r="F434" s="76"/>
      <c r="G434" s="76"/>
      <c r="H434" s="76"/>
      <c r="I434" s="76"/>
      <c r="J434" s="76"/>
      <c r="K434" s="76"/>
    </row>
    <row r="435" spans="2:11" x14ac:dyDescent="0.3">
      <c r="B435" s="76" t="s">
        <v>770</v>
      </c>
      <c r="C435" s="76"/>
      <c r="D435" s="76"/>
      <c r="E435" s="76"/>
      <c r="F435" s="76"/>
      <c r="G435" s="76"/>
      <c r="H435" s="76"/>
      <c r="I435" s="76"/>
      <c r="J435" s="76"/>
      <c r="K435" s="76"/>
    </row>
    <row r="436" spans="2:11" x14ac:dyDescent="0.3">
      <c r="B436" s="76" t="s">
        <v>771</v>
      </c>
      <c r="C436" s="76"/>
      <c r="D436" s="76"/>
      <c r="E436" s="76"/>
      <c r="F436" s="76"/>
      <c r="G436" s="76"/>
      <c r="H436" s="76"/>
      <c r="I436" s="76"/>
      <c r="J436" s="76"/>
      <c r="K436" s="76"/>
    </row>
    <row r="437" spans="2:11" x14ac:dyDescent="0.3">
      <c r="B437" s="76" t="s">
        <v>772</v>
      </c>
      <c r="C437" s="76"/>
      <c r="D437" s="76"/>
      <c r="E437" s="76"/>
      <c r="F437" s="76"/>
      <c r="G437" s="76"/>
      <c r="H437" s="76"/>
      <c r="I437" s="76"/>
      <c r="J437" s="76"/>
      <c r="K437" s="76"/>
    </row>
    <row r="438" spans="2:11" x14ac:dyDescent="0.3">
      <c r="B438" s="76" t="s">
        <v>773</v>
      </c>
      <c r="C438" s="76"/>
      <c r="D438" s="76"/>
      <c r="E438" s="76"/>
      <c r="F438" s="76"/>
      <c r="G438" s="76"/>
      <c r="H438" s="76"/>
      <c r="I438" s="76"/>
      <c r="J438" s="76"/>
      <c r="K438" s="76"/>
    </row>
    <row r="439" spans="2:11" x14ac:dyDescent="0.3">
      <c r="B439" s="76" t="s">
        <v>774</v>
      </c>
      <c r="C439" s="76"/>
      <c r="D439" s="76"/>
      <c r="E439" s="76"/>
      <c r="F439" s="76"/>
      <c r="G439" s="76"/>
      <c r="H439" s="76"/>
      <c r="I439" s="76"/>
      <c r="J439" s="76"/>
      <c r="K439" s="76"/>
    </row>
    <row r="440" spans="2:11" x14ac:dyDescent="0.3">
      <c r="B440" s="76" t="s">
        <v>775</v>
      </c>
      <c r="C440" s="76"/>
      <c r="D440" s="76"/>
      <c r="E440" s="76"/>
      <c r="F440" s="76"/>
      <c r="G440" s="76"/>
      <c r="H440" s="76"/>
      <c r="I440" s="76"/>
      <c r="J440" s="76"/>
      <c r="K440" s="76"/>
    </row>
    <row r="441" spans="2:11" x14ac:dyDescent="0.3">
      <c r="B441" s="76" t="s">
        <v>776</v>
      </c>
      <c r="C441" s="76"/>
      <c r="D441" s="76"/>
      <c r="E441" s="76"/>
      <c r="F441" s="76"/>
      <c r="G441" s="76"/>
      <c r="H441" s="76"/>
      <c r="I441" s="76"/>
      <c r="J441" s="76"/>
      <c r="K441" s="76"/>
    </row>
    <row r="442" spans="2:11" x14ac:dyDescent="0.3">
      <c r="B442" s="76" t="s">
        <v>777</v>
      </c>
      <c r="C442" s="76"/>
      <c r="D442" s="76"/>
      <c r="E442" s="76"/>
      <c r="F442" s="76"/>
      <c r="G442" s="76"/>
      <c r="H442" s="76"/>
      <c r="I442" s="76"/>
      <c r="J442" s="76"/>
      <c r="K442" s="76"/>
    </row>
    <row r="443" spans="2:11" x14ac:dyDescent="0.3">
      <c r="B443" s="76" t="s">
        <v>778</v>
      </c>
      <c r="C443" s="76"/>
      <c r="D443" s="76"/>
      <c r="E443" s="76"/>
      <c r="F443" s="76"/>
      <c r="G443" s="76"/>
      <c r="H443" s="76"/>
      <c r="I443" s="76"/>
      <c r="J443" s="76"/>
      <c r="K443" s="76"/>
    </row>
    <row r="444" spans="2:11" x14ac:dyDescent="0.3">
      <c r="B444" s="76" t="s">
        <v>779</v>
      </c>
      <c r="C444" s="76"/>
      <c r="D444" s="76"/>
      <c r="E444" s="76"/>
      <c r="F444" s="76"/>
      <c r="G444" s="76"/>
      <c r="H444" s="76"/>
      <c r="I444" s="76"/>
      <c r="J444" s="76"/>
      <c r="K444" s="76"/>
    </row>
    <row r="445" spans="2:11" x14ac:dyDescent="0.3">
      <c r="B445" s="76" t="s">
        <v>780</v>
      </c>
      <c r="C445" s="76"/>
      <c r="D445" s="76"/>
      <c r="E445" s="76"/>
      <c r="F445" s="76"/>
      <c r="G445" s="76"/>
      <c r="H445" s="76"/>
      <c r="I445" s="76"/>
      <c r="J445" s="76"/>
      <c r="K445" s="76"/>
    </row>
    <row r="446" spans="2:11" x14ac:dyDescent="0.3">
      <c r="B446" s="76" t="s">
        <v>781</v>
      </c>
      <c r="C446" s="76"/>
      <c r="D446" s="76"/>
      <c r="E446" s="76"/>
      <c r="F446" s="76"/>
      <c r="G446" s="76"/>
      <c r="H446" s="76"/>
      <c r="I446" s="76"/>
      <c r="J446" s="76"/>
      <c r="K446" s="76"/>
    </row>
    <row r="447" spans="2:11" x14ac:dyDescent="0.3">
      <c r="B447" s="76" t="s">
        <v>782</v>
      </c>
      <c r="C447" s="76"/>
      <c r="D447" s="76"/>
      <c r="E447" s="76"/>
      <c r="F447" s="76"/>
      <c r="G447" s="76"/>
      <c r="H447" s="76"/>
      <c r="I447" s="76"/>
      <c r="J447" s="76"/>
      <c r="K447" s="76"/>
    </row>
    <row r="448" spans="2:11" x14ac:dyDescent="0.3">
      <c r="B448" s="76" t="s">
        <v>783</v>
      </c>
      <c r="C448" s="76"/>
      <c r="D448" s="76"/>
      <c r="E448" s="76"/>
      <c r="F448" s="76"/>
      <c r="G448" s="76"/>
      <c r="H448" s="76"/>
      <c r="I448" s="76"/>
      <c r="J448" s="76"/>
      <c r="K448" s="76"/>
    </row>
    <row r="449" spans="2:11" x14ac:dyDescent="0.3">
      <c r="B449" s="76" t="s">
        <v>784</v>
      </c>
      <c r="C449" s="76"/>
      <c r="D449" s="76"/>
      <c r="E449" s="76"/>
      <c r="F449" s="76"/>
      <c r="G449" s="76"/>
      <c r="H449" s="76"/>
      <c r="I449" s="76"/>
      <c r="J449" s="76"/>
      <c r="K449" s="76"/>
    </row>
    <row r="450" spans="2:11" x14ac:dyDescent="0.3">
      <c r="B450" s="76" t="s">
        <v>785</v>
      </c>
      <c r="C450" s="76"/>
      <c r="D450" s="76"/>
      <c r="E450" s="76"/>
      <c r="F450" s="76"/>
      <c r="G450" s="76"/>
      <c r="H450" s="76"/>
      <c r="I450" s="76"/>
      <c r="J450" s="76"/>
      <c r="K450" s="76"/>
    </row>
    <row r="451" spans="2:11" x14ac:dyDescent="0.3">
      <c r="B451" s="76" t="s">
        <v>786</v>
      </c>
      <c r="C451" s="76"/>
      <c r="D451" s="76"/>
      <c r="E451" s="76"/>
      <c r="F451" s="76"/>
      <c r="G451" s="76"/>
      <c r="H451" s="76"/>
      <c r="I451" s="76"/>
      <c r="J451" s="76"/>
      <c r="K451" s="76"/>
    </row>
    <row r="452" spans="2:11" x14ac:dyDescent="0.3">
      <c r="B452" s="76" t="s">
        <v>787</v>
      </c>
      <c r="C452" s="76"/>
      <c r="D452" s="76"/>
      <c r="E452" s="76"/>
      <c r="F452" s="76"/>
      <c r="G452" s="76"/>
      <c r="H452" s="76"/>
      <c r="I452" s="76"/>
      <c r="J452" s="76"/>
      <c r="K452" s="76"/>
    </row>
    <row r="453" spans="2:11" x14ac:dyDescent="0.3">
      <c r="B453" s="76" t="s">
        <v>788</v>
      </c>
      <c r="C453" s="76"/>
      <c r="D453" s="76"/>
      <c r="E453" s="76"/>
      <c r="F453" s="76"/>
      <c r="G453" s="76"/>
      <c r="H453" s="76"/>
      <c r="I453" s="76"/>
      <c r="J453" s="76"/>
      <c r="K453" s="76"/>
    </row>
    <row r="454" spans="2:11" x14ac:dyDescent="0.3">
      <c r="B454" s="76" t="s">
        <v>789</v>
      </c>
      <c r="C454" s="76"/>
      <c r="D454" s="76"/>
      <c r="E454" s="76"/>
      <c r="F454" s="76"/>
      <c r="G454" s="76"/>
      <c r="H454" s="76"/>
      <c r="I454" s="76"/>
      <c r="J454" s="76"/>
      <c r="K454" s="76"/>
    </row>
    <row r="455" spans="2:11" x14ac:dyDescent="0.3">
      <c r="B455" s="76" t="s">
        <v>790</v>
      </c>
      <c r="C455" s="76"/>
      <c r="D455" s="76"/>
      <c r="E455" s="76"/>
      <c r="F455" s="76"/>
      <c r="G455" s="76"/>
      <c r="H455" s="76"/>
      <c r="I455" s="76"/>
      <c r="J455" s="76"/>
      <c r="K455" s="76"/>
    </row>
    <row r="456" spans="2:11" x14ac:dyDescent="0.3">
      <c r="B456" s="76" t="s">
        <v>791</v>
      </c>
      <c r="C456" s="76"/>
      <c r="D456" s="76"/>
      <c r="E456" s="76"/>
      <c r="F456" s="76"/>
      <c r="G456" s="76"/>
      <c r="H456" s="76"/>
      <c r="I456" s="76"/>
      <c r="J456" s="76"/>
      <c r="K456" s="76"/>
    </row>
    <row r="457" spans="2:11" x14ac:dyDescent="0.3">
      <c r="B457" s="76" t="s">
        <v>792</v>
      </c>
      <c r="C457" s="76"/>
      <c r="D457" s="76"/>
      <c r="E457" s="76"/>
      <c r="F457" s="76"/>
      <c r="G457" s="76"/>
      <c r="H457" s="76"/>
      <c r="I457" s="76"/>
      <c r="J457" s="76"/>
      <c r="K457" s="76"/>
    </row>
    <row r="458" spans="2:11" x14ac:dyDescent="0.3">
      <c r="B458" s="76" t="s">
        <v>793</v>
      </c>
      <c r="C458" s="76"/>
      <c r="D458" s="76"/>
      <c r="E458" s="76"/>
      <c r="F458" s="76"/>
      <c r="G458" s="76"/>
      <c r="H458" s="76"/>
      <c r="I458" s="76"/>
      <c r="J458" s="76"/>
      <c r="K458" s="76"/>
    </row>
    <row r="459" spans="2:11" x14ac:dyDescent="0.3">
      <c r="B459" s="76" t="s">
        <v>794</v>
      </c>
      <c r="C459" s="76"/>
      <c r="D459" s="76"/>
      <c r="E459" s="76"/>
      <c r="F459" s="76"/>
      <c r="G459" s="76"/>
      <c r="H459" s="76"/>
      <c r="I459" s="76"/>
      <c r="J459" s="76"/>
      <c r="K459" s="76"/>
    </row>
    <row r="460" spans="2:11" x14ac:dyDescent="0.3">
      <c r="B460" s="76" t="s">
        <v>795</v>
      </c>
      <c r="C460" s="76"/>
      <c r="D460" s="76"/>
      <c r="E460" s="76"/>
      <c r="F460" s="76"/>
      <c r="G460" s="76"/>
      <c r="H460" s="76"/>
      <c r="I460" s="76"/>
      <c r="J460" s="76"/>
      <c r="K460" s="76"/>
    </row>
    <row r="461" spans="2:11" x14ac:dyDescent="0.3">
      <c r="B461" s="76" t="s">
        <v>796</v>
      </c>
      <c r="C461" s="76"/>
      <c r="D461" s="76"/>
      <c r="E461" s="76"/>
      <c r="F461" s="76"/>
      <c r="G461" s="76"/>
      <c r="H461" s="76"/>
      <c r="I461" s="76"/>
      <c r="J461" s="76"/>
      <c r="K461" s="76"/>
    </row>
    <row r="462" spans="2:11" x14ac:dyDescent="0.3">
      <c r="B462" s="76" t="s">
        <v>797</v>
      </c>
      <c r="C462" s="76"/>
      <c r="D462" s="76"/>
      <c r="E462" s="76"/>
      <c r="F462" s="76"/>
      <c r="G462" s="76"/>
      <c r="H462" s="76"/>
      <c r="I462" s="76"/>
      <c r="J462" s="76"/>
      <c r="K462" s="76"/>
    </row>
    <row r="463" spans="2:11" x14ac:dyDescent="0.3">
      <c r="B463" s="76" t="s">
        <v>798</v>
      </c>
      <c r="C463" s="76"/>
      <c r="D463" s="76"/>
      <c r="E463" s="76"/>
      <c r="F463" s="76"/>
      <c r="G463" s="76"/>
      <c r="H463" s="76"/>
      <c r="I463" s="76"/>
      <c r="J463" s="76"/>
      <c r="K463" s="76"/>
    </row>
    <row r="464" spans="2:11" x14ac:dyDescent="0.3">
      <c r="B464" s="76" t="s">
        <v>799</v>
      </c>
      <c r="C464" s="76"/>
      <c r="D464" s="76"/>
      <c r="E464" s="76"/>
      <c r="F464" s="76"/>
      <c r="G464" s="76"/>
      <c r="H464" s="76"/>
      <c r="I464" s="76"/>
      <c r="J464" s="76"/>
      <c r="K464" s="76"/>
    </row>
    <row r="465" spans="2:11" x14ac:dyDescent="0.3">
      <c r="B465" s="76" t="s">
        <v>800</v>
      </c>
      <c r="C465" s="76"/>
      <c r="D465" s="76"/>
      <c r="E465" s="76"/>
      <c r="F465" s="76"/>
      <c r="G465" s="76"/>
      <c r="H465" s="76"/>
      <c r="I465" s="76"/>
      <c r="J465" s="76"/>
      <c r="K465" s="76"/>
    </row>
    <row r="466" spans="2:11" x14ac:dyDescent="0.3">
      <c r="B466" s="76" t="s">
        <v>801</v>
      </c>
      <c r="C466" s="76"/>
      <c r="D466" s="76"/>
      <c r="E466" s="76"/>
      <c r="F466" s="76"/>
      <c r="G466" s="76"/>
      <c r="H466" s="76"/>
      <c r="I466" s="76"/>
      <c r="J466" s="76"/>
      <c r="K466" s="76"/>
    </row>
    <row r="467" spans="2:11" x14ac:dyDescent="0.3">
      <c r="B467" s="76" t="s">
        <v>802</v>
      </c>
      <c r="C467" s="76"/>
      <c r="D467" s="76"/>
      <c r="E467" s="76"/>
      <c r="F467" s="76"/>
      <c r="G467" s="76"/>
      <c r="H467" s="76"/>
      <c r="I467" s="76"/>
      <c r="J467" s="76"/>
      <c r="K467" s="76"/>
    </row>
    <row r="468" spans="2:11" x14ac:dyDescent="0.3">
      <c r="B468" s="76" t="s">
        <v>803</v>
      </c>
      <c r="C468" s="76"/>
      <c r="D468" s="76"/>
      <c r="E468" s="76"/>
      <c r="F468" s="76"/>
      <c r="G468" s="76"/>
      <c r="H468" s="76"/>
      <c r="I468" s="76"/>
      <c r="J468" s="76"/>
      <c r="K468" s="76"/>
    </row>
    <row r="469" spans="2:11" x14ac:dyDescent="0.3">
      <c r="B469" s="76" t="s">
        <v>804</v>
      </c>
      <c r="C469" s="76"/>
      <c r="D469" s="76"/>
      <c r="E469" s="76"/>
      <c r="F469" s="76"/>
      <c r="G469" s="76"/>
      <c r="H469" s="76"/>
      <c r="I469" s="76"/>
      <c r="J469" s="76"/>
      <c r="K469" s="76"/>
    </row>
    <row r="470" spans="2:11" x14ac:dyDescent="0.3">
      <c r="B470" s="76" t="s">
        <v>805</v>
      </c>
      <c r="C470" s="76"/>
      <c r="D470" s="76"/>
      <c r="E470" s="76"/>
      <c r="F470" s="76"/>
      <c r="G470" s="76"/>
      <c r="H470" s="76"/>
      <c r="I470" s="76"/>
      <c r="J470" s="76"/>
      <c r="K470" s="76"/>
    </row>
    <row r="471" spans="2:11" x14ac:dyDescent="0.3">
      <c r="B471" s="76" t="s">
        <v>806</v>
      </c>
      <c r="C471" s="76"/>
      <c r="D471" s="76"/>
      <c r="E471" s="76"/>
      <c r="F471" s="76"/>
      <c r="G471" s="76"/>
      <c r="H471" s="76"/>
      <c r="I471" s="76"/>
      <c r="J471" s="76"/>
      <c r="K471" s="76"/>
    </row>
    <row r="472" spans="2:11" x14ac:dyDescent="0.3">
      <c r="B472" s="76" t="s">
        <v>807</v>
      </c>
      <c r="C472" s="76"/>
      <c r="D472" s="76"/>
      <c r="E472" s="76"/>
      <c r="F472" s="76"/>
      <c r="G472" s="76"/>
      <c r="H472" s="76"/>
      <c r="I472" s="76"/>
      <c r="J472" s="76"/>
      <c r="K472" s="76"/>
    </row>
    <row r="473" spans="2:11" x14ac:dyDescent="0.3">
      <c r="B473" s="76" t="s">
        <v>808</v>
      </c>
      <c r="C473" s="76"/>
      <c r="D473" s="76"/>
      <c r="E473" s="76"/>
      <c r="F473" s="76"/>
      <c r="G473" s="76"/>
      <c r="H473" s="76"/>
      <c r="I473" s="76"/>
      <c r="J473" s="76"/>
      <c r="K473" s="76"/>
    </row>
    <row r="474" spans="2:11" x14ac:dyDescent="0.3">
      <c r="B474" s="76" t="s">
        <v>809</v>
      </c>
      <c r="C474" s="76"/>
      <c r="D474" s="76"/>
      <c r="E474" s="76"/>
      <c r="F474" s="76"/>
      <c r="G474" s="76"/>
      <c r="H474" s="76"/>
      <c r="I474" s="76"/>
      <c r="J474" s="76"/>
      <c r="K474" s="76"/>
    </row>
    <row r="475" spans="2:11" x14ac:dyDescent="0.3">
      <c r="B475" s="76" t="s">
        <v>810</v>
      </c>
      <c r="C475" s="76"/>
      <c r="D475" s="76"/>
      <c r="E475" s="76"/>
      <c r="F475" s="76"/>
      <c r="G475" s="76"/>
      <c r="H475" s="76"/>
      <c r="I475" s="76"/>
      <c r="J475" s="76"/>
      <c r="K475" s="76"/>
    </row>
    <row r="476" spans="2:11" x14ac:dyDescent="0.3">
      <c r="B476" s="76" t="s">
        <v>811</v>
      </c>
      <c r="C476" s="76"/>
      <c r="D476" s="76"/>
      <c r="E476" s="76"/>
      <c r="F476" s="76"/>
      <c r="G476" s="76"/>
      <c r="H476" s="76"/>
      <c r="I476" s="76"/>
      <c r="J476" s="76"/>
      <c r="K476" s="76"/>
    </row>
    <row r="477" spans="2:11" x14ac:dyDescent="0.3">
      <c r="B477" s="76" t="s">
        <v>812</v>
      </c>
      <c r="C477" s="76"/>
      <c r="D477" s="76"/>
      <c r="E477" s="76"/>
      <c r="F477" s="76"/>
      <c r="G477" s="76"/>
      <c r="H477" s="76"/>
      <c r="I477" s="76"/>
      <c r="J477" s="76"/>
      <c r="K477" s="76"/>
    </row>
    <row r="478" spans="2:11" x14ac:dyDescent="0.3">
      <c r="B478" s="76" t="s">
        <v>813</v>
      </c>
      <c r="C478" s="76"/>
      <c r="D478" s="76"/>
      <c r="E478" s="76"/>
      <c r="F478" s="76"/>
      <c r="G478" s="76"/>
      <c r="H478" s="76"/>
      <c r="I478" s="76"/>
      <c r="J478" s="76"/>
      <c r="K478" s="76"/>
    </row>
    <row r="479" spans="2:11" x14ac:dyDescent="0.3">
      <c r="B479" s="76" t="s">
        <v>814</v>
      </c>
      <c r="C479" s="76"/>
      <c r="D479" s="76"/>
      <c r="E479" s="76"/>
      <c r="F479" s="76"/>
      <c r="G479" s="76"/>
      <c r="H479" s="76"/>
      <c r="I479" s="76"/>
      <c r="J479" s="76"/>
      <c r="K479" s="76"/>
    </row>
    <row r="480" spans="2:11" x14ac:dyDescent="0.3">
      <c r="B480" s="76" t="s">
        <v>815</v>
      </c>
      <c r="C480" s="76"/>
      <c r="D480" s="76"/>
      <c r="E480" s="76"/>
      <c r="F480" s="76"/>
      <c r="G480" s="76"/>
      <c r="H480" s="76"/>
      <c r="I480" s="76"/>
      <c r="J480" s="76"/>
      <c r="K480" s="76"/>
    </row>
    <row r="481" spans="2:11" x14ac:dyDescent="0.3">
      <c r="B481" s="76" t="s">
        <v>816</v>
      </c>
      <c r="C481" s="76"/>
      <c r="D481" s="76"/>
      <c r="E481" s="76"/>
      <c r="F481" s="76"/>
      <c r="G481" s="76"/>
      <c r="H481" s="76"/>
      <c r="I481" s="76"/>
      <c r="J481" s="76"/>
      <c r="K481" s="76"/>
    </row>
    <row r="482" spans="2:11" x14ac:dyDescent="0.3">
      <c r="B482" s="76" t="s">
        <v>817</v>
      </c>
      <c r="C482" s="76"/>
      <c r="D482" s="76"/>
      <c r="E482" s="76"/>
      <c r="F482" s="76"/>
      <c r="G482" s="76"/>
      <c r="H482" s="76"/>
      <c r="I482" s="76"/>
      <c r="J482" s="76"/>
      <c r="K482" s="76"/>
    </row>
    <row r="483" spans="2:11" x14ac:dyDescent="0.3">
      <c r="B483" s="76" t="s">
        <v>818</v>
      </c>
      <c r="C483" s="76"/>
      <c r="D483" s="76"/>
      <c r="E483" s="76"/>
      <c r="F483" s="76"/>
      <c r="G483" s="76"/>
      <c r="H483" s="76"/>
      <c r="I483" s="76"/>
      <c r="J483" s="76"/>
      <c r="K483" s="76"/>
    </row>
    <row r="484" spans="2:11" x14ac:dyDescent="0.3">
      <c r="B484" s="76" t="s">
        <v>819</v>
      </c>
      <c r="C484" s="76"/>
      <c r="D484" s="76"/>
      <c r="E484" s="76"/>
      <c r="F484" s="76"/>
      <c r="G484" s="76"/>
      <c r="H484" s="76"/>
      <c r="I484" s="76"/>
      <c r="J484" s="76"/>
      <c r="K484" s="76"/>
    </row>
    <row r="485" spans="2:11" x14ac:dyDescent="0.3">
      <c r="B485" s="76" t="s">
        <v>820</v>
      </c>
      <c r="C485" s="76"/>
      <c r="D485" s="76"/>
      <c r="E485" s="76"/>
      <c r="F485" s="76"/>
      <c r="G485" s="76"/>
      <c r="H485" s="76"/>
      <c r="I485" s="76"/>
      <c r="J485" s="76"/>
      <c r="K485" s="76"/>
    </row>
    <row r="486" spans="2:11" x14ac:dyDescent="0.3">
      <c r="B486" s="76" t="s">
        <v>821</v>
      </c>
      <c r="C486" s="76"/>
      <c r="D486" s="76"/>
      <c r="E486" s="76"/>
      <c r="F486" s="76"/>
      <c r="G486" s="76"/>
      <c r="H486" s="76"/>
      <c r="I486" s="76"/>
      <c r="J486" s="76"/>
      <c r="K486" s="76"/>
    </row>
    <row r="487" spans="2:11" x14ac:dyDescent="0.3">
      <c r="B487" s="76" t="s">
        <v>822</v>
      </c>
      <c r="C487" s="76"/>
      <c r="D487" s="76"/>
      <c r="E487" s="76"/>
      <c r="F487" s="76"/>
      <c r="G487" s="76"/>
      <c r="H487" s="76"/>
      <c r="I487" s="76"/>
      <c r="J487" s="76"/>
      <c r="K487" s="76"/>
    </row>
    <row r="488" spans="2:11" x14ac:dyDescent="0.3">
      <c r="B488" s="76" t="s">
        <v>823</v>
      </c>
      <c r="C488" s="76"/>
      <c r="D488" s="76"/>
      <c r="E488" s="76"/>
      <c r="F488" s="76"/>
      <c r="G488" s="76"/>
      <c r="H488" s="76"/>
      <c r="I488" s="76"/>
      <c r="J488" s="76"/>
      <c r="K488" s="76"/>
    </row>
    <row r="489" spans="2:11" x14ac:dyDescent="0.3">
      <c r="B489" s="76" t="s">
        <v>824</v>
      </c>
      <c r="C489" s="76"/>
      <c r="D489" s="76"/>
      <c r="E489" s="76"/>
      <c r="F489" s="76"/>
      <c r="G489" s="76"/>
      <c r="H489" s="76"/>
      <c r="I489" s="76"/>
      <c r="J489" s="76"/>
      <c r="K489" s="76"/>
    </row>
    <row r="490" spans="2:11" x14ac:dyDescent="0.3">
      <c r="B490" s="76" t="s">
        <v>825</v>
      </c>
      <c r="C490" s="76"/>
      <c r="D490" s="76"/>
      <c r="E490" s="76"/>
      <c r="F490" s="76"/>
      <c r="G490" s="76"/>
      <c r="H490" s="76"/>
      <c r="I490" s="76"/>
      <c r="J490" s="76"/>
      <c r="K490" s="76"/>
    </row>
    <row r="491" spans="2:11" x14ac:dyDescent="0.3">
      <c r="B491" s="76" t="s">
        <v>826</v>
      </c>
      <c r="C491" s="76"/>
      <c r="D491" s="76"/>
      <c r="E491" s="76"/>
      <c r="F491" s="76"/>
      <c r="G491" s="76"/>
      <c r="H491" s="76"/>
      <c r="I491" s="76"/>
      <c r="J491" s="76"/>
      <c r="K491" s="76"/>
    </row>
    <row r="492" spans="2:11" x14ac:dyDescent="0.3">
      <c r="B492" s="76" t="s">
        <v>827</v>
      </c>
      <c r="C492" s="76"/>
      <c r="D492" s="76"/>
      <c r="E492" s="76"/>
      <c r="F492" s="76"/>
      <c r="G492" s="76"/>
      <c r="H492" s="76"/>
      <c r="I492" s="76"/>
      <c r="J492" s="76"/>
      <c r="K492" s="76"/>
    </row>
    <row r="493" spans="2:11" x14ac:dyDescent="0.3">
      <c r="B493" s="76" t="s">
        <v>828</v>
      </c>
      <c r="C493" s="76"/>
      <c r="D493" s="76"/>
      <c r="E493" s="76"/>
      <c r="F493" s="76"/>
      <c r="G493" s="76"/>
      <c r="H493" s="76"/>
      <c r="I493" s="76"/>
      <c r="J493" s="76"/>
      <c r="K493" s="76"/>
    </row>
    <row r="494" spans="2:11" x14ac:dyDescent="0.3">
      <c r="B494" s="76" t="s">
        <v>829</v>
      </c>
      <c r="C494" s="76"/>
      <c r="D494" s="76"/>
      <c r="E494" s="76"/>
      <c r="F494" s="76"/>
      <c r="G494" s="76"/>
      <c r="H494" s="76"/>
      <c r="I494" s="76"/>
      <c r="J494" s="76"/>
      <c r="K494" s="76"/>
    </row>
    <row r="495" spans="2:11" x14ac:dyDescent="0.3">
      <c r="B495" s="76" t="s">
        <v>830</v>
      </c>
      <c r="C495" s="76"/>
      <c r="D495" s="76"/>
      <c r="E495" s="76"/>
      <c r="F495" s="76"/>
      <c r="G495" s="76"/>
      <c r="H495" s="76"/>
      <c r="I495" s="76"/>
      <c r="J495" s="76"/>
      <c r="K495" s="76"/>
    </row>
    <row r="496" spans="2:11" x14ac:dyDescent="0.3">
      <c r="B496" s="76" t="s">
        <v>831</v>
      </c>
      <c r="C496" s="76"/>
      <c r="D496" s="76"/>
      <c r="E496" s="76"/>
      <c r="F496" s="76"/>
      <c r="G496" s="76"/>
      <c r="H496" s="76"/>
      <c r="I496" s="76"/>
      <c r="J496" s="76"/>
      <c r="K496" s="76"/>
    </row>
    <row r="497" spans="2:11" x14ac:dyDescent="0.3">
      <c r="B497" s="76" t="s">
        <v>832</v>
      </c>
      <c r="C497" s="76"/>
      <c r="D497" s="76"/>
      <c r="E497" s="76"/>
      <c r="F497" s="76"/>
      <c r="G497" s="76"/>
      <c r="H497" s="76"/>
      <c r="I497" s="76"/>
      <c r="J497" s="76"/>
      <c r="K497" s="76"/>
    </row>
    <row r="498" spans="2:11" x14ac:dyDescent="0.3">
      <c r="B498" s="76" t="s">
        <v>833</v>
      </c>
      <c r="C498" s="76"/>
      <c r="D498" s="76"/>
      <c r="E498" s="76"/>
      <c r="F498" s="76"/>
      <c r="G498" s="76"/>
      <c r="H498" s="76"/>
      <c r="I498" s="76"/>
      <c r="J498" s="76"/>
      <c r="K498" s="76"/>
    </row>
    <row r="499" spans="2:11" x14ac:dyDescent="0.3">
      <c r="B499" s="76" t="s">
        <v>834</v>
      </c>
      <c r="C499" s="76"/>
      <c r="D499" s="76"/>
      <c r="E499" s="76"/>
      <c r="F499" s="76"/>
      <c r="G499" s="76"/>
      <c r="H499" s="76"/>
      <c r="I499" s="76"/>
      <c r="J499" s="76"/>
      <c r="K499" s="76"/>
    </row>
    <row r="500" spans="2:11" x14ac:dyDescent="0.3">
      <c r="B500" s="76" t="s">
        <v>835</v>
      </c>
      <c r="C500" s="76"/>
      <c r="D500" s="76"/>
      <c r="E500" s="76"/>
      <c r="F500" s="76"/>
      <c r="G500" s="76"/>
      <c r="H500" s="76"/>
      <c r="I500" s="76"/>
      <c r="J500" s="76"/>
      <c r="K500" s="76"/>
    </row>
    <row r="501" spans="2:11" x14ac:dyDescent="0.3">
      <c r="B501" s="76" t="s">
        <v>836</v>
      </c>
      <c r="C501" s="76"/>
      <c r="D501" s="76"/>
      <c r="E501" s="76"/>
      <c r="F501" s="76"/>
      <c r="G501" s="76"/>
      <c r="H501" s="76"/>
      <c r="I501" s="76"/>
      <c r="J501" s="76"/>
      <c r="K501" s="76"/>
    </row>
    <row r="502" spans="2:11" x14ac:dyDescent="0.3">
      <c r="B502" s="76" t="s">
        <v>837</v>
      </c>
      <c r="C502" s="76"/>
      <c r="D502" s="76"/>
      <c r="E502" s="76"/>
      <c r="F502" s="76"/>
      <c r="G502" s="76"/>
      <c r="H502" s="76"/>
      <c r="I502" s="76"/>
      <c r="J502" s="76"/>
      <c r="K502" s="76"/>
    </row>
    <row r="503" spans="2:11" x14ac:dyDescent="0.3">
      <c r="B503" s="76" t="s">
        <v>838</v>
      </c>
      <c r="C503" s="76"/>
      <c r="D503" s="76"/>
      <c r="E503" s="76"/>
      <c r="F503" s="76"/>
      <c r="G503" s="76"/>
      <c r="H503" s="76"/>
      <c r="I503" s="76"/>
      <c r="J503" s="76"/>
      <c r="K503" s="76"/>
    </row>
    <row r="504" spans="2:11" x14ac:dyDescent="0.3">
      <c r="B504" s="76" t="s">
        <v>839</v>
      </c>
      <c r="C504" s="76"/>
      <c r="D504" s="76"/>
      <c r="E504" s="76"/>
      <c r="F504" s="76"/>
      <c r="G504" s="76"/>
      <c r="H504" s="76"/>
      <c r="I504" s="76"/>
      <c r="J504" s="76"/>
      <c r="K504" s="76"/>
    </row>
    <row r="505" spans="2:11" x14ac:dyDescent="0.3">
      <c r="B505" s="76" t="s">
        <v>840</v>
      </c>
      <c r="C505" s="76"/>
      <c r="D505" s="76"/>
      <c r="E505" s="76"/>
      <c r="F505" s="76"/>
      <c r="G505" s="76"/>
      <c r="H505" s="76"/>
      <c r="I505" s="76"/>
      <c r="J505" s="76"/>
      <c r="K505" s="76"/>
    </row>
    <row r="506" spans="2:11" x14ac:dyDescent="0.3">
      <c r="B506" s="76" t="s">
        <v>841</v>
      </c>
      <c r="C506" s="76"/>
      <c r="D506" s="76"/>
      <c r="E506" s="76"/>
      <c r="F506" s="76"/>
      <c r="G506" s="76"/>
      <c r="H506" s="76"/>
      <c r="I506" s="76"/>
      <c r="J506" s="76"/>
      <c r="K506" s="76"/>
    </row>
    <row r="507" spans="2:11" x14ac:dyDescent="0.3">
      <c r="B507" s="76" t="s">
        <v>842</v>
      </c>
      <c r="C507" s="76"/>
      <c r="D507" s="76"/>
      <c r="E507" s="76"/>
      <c r="F507" s="76"/>
      <c r="G507" s="76"/>
      <c r="H507" s="76"/>
      <c r="I507" s="76"/>
      <c r="J507" s="76"/>
      <c r="K507" s="76"/>
    </row>
    <row r="508" spans="2:11" x14ac:dyDescent="0.3">
      <c r="B508" s="76" t="s">
        <v>843</v>
      </c>
      <c r="C508" s="76"/>
      <c r="D508" s="76"/>
      <c r="E508" s="76"/>
      <c r="F508" s="76"/>
      <c r="G508" s="76"/>
      <c r="H508" s="76"/>
      <c r="I508" s="76"/>
      <c r="J508" s="76"/>
      <c r="K508" s="76"/>
    </row>
    <row r="509" spans="2:11" x14ac:dyDescent="0.3">
      <c r="B509" s="76" t="s">
        <v>844</v>
      </c>
      <c r="C509" s="76"/>
      <c r="D509" s="76"/>
      <c r="E509" s="76"/>
      <c r="F509" s="76"/>
      <c r="G509" s="76"/>
      <c r="H509" s="76"/>
      <c r="I509" s="76"/>
      <c r="J509" s="76"/>
      <c r="K509" s="76"/>
    </row>
    <row r="510" spans="2:11" x14ac:dyDescent="0.3">
      <c r="B510" s="76" t="s">
        <v>845</v>
      </c>
      <c r="C510" s="76"/>
      <c r="D510" s="76"/>
      <c r="E510" s="76"/>
      <c r="F510" s="76"/>
      <c r="G510" s="76"/>
      <c r="H510" s="76"/>
      <c r="I510" s="76"/>
      <c r="J510" s="76"/>
      <c r="K510" s="76"/>
    </row>
    <row r="511" spans="2:11" x14ac:dyDescent="0.3">
      <c r="B511" s="76" t="s">
        <v>846</v>
      </c>
      <c r="C511" s="76"/>
      <c r="D511" s="76"/>
      <c r="E511" s="76"/>
      <c r="F511" s="76"/>
      <c r="G511" s="76"/>
      <c r="H511" s="76"/>
      <c r="I511" s="76"/>
      <c r="J511" s="76"/>
      <c r="K511" s="76"/>
    </row>
    <row r="512" spans="2:11" x14ac:dyDescent="0.3">
      <c r="B512" s="76" t="s">
        <v>847</v>
      </c>
      <c r="C512" s="76"/>
      <c r="D512" s="76"/>
      <c r="E512" s="76"/>
      <c r="F512" s="76"/>
      <c r="G512" s="76"/>
      <c r="H512" s="76"/>
      <c r="I512" s="76"/>
      <c r="J512" s="76"/>
      <c r="K512" s="76"/>
    </row>
    <row r="513" spans="2:11" x14ac:dyDescent="0.3">
      <c r="B513" s="76" t="s">
        <v>848</v>
      </c>
      <c r="C513" s="76"/>
      <c r="D513" s="76"/>
      <c r="E513" s="76"/>
      <c r="F513" s="76"/>
      <c r="G513" s="76"/>
      <c r="H513" s="76"/>
      <c r="I513" s="76"/>
      <c r="J513" s="76"/>
      <c r="K513" s="76"/>
    </row>
    <row r="514" spans="2:11" x14ac:dyDescent="0.3">
      <c r="B514" s="76" t="s">
        <v>849</v>
      </c>
      <c r="C514" s="76"/>
      <c r="D514" s="76"/>
      <c r="E514" s="76"/>
      <c r="F514" s="76"/>
      <c r="G514" s="76"/>
      <c r="H514" s="76"/>
      <c r="I514" s="76"/>
      <c r="J514" s="76"/>
      <c r="K514" s="76"/>
    </row>
    <row r="515" spans="2:11" x14ac:dyDescent="0.3">
      <c r="B515" s="76" t="s">
        <v>850</v>
      </c>
      <c r="C515" s="76"/>
      <c r="D515" s="76"/>
      <c r="E515" s="76"/>
      <c r="F515" s="76"/>
      <c r="G515" s="76"/>
      <c r="H515" s="76"/>
      <c r="I515" s="76"/>
      <c r="J515" s="76"/>
      <c r="K515" s="76"/>
    </row>
    <row r="516" spans="2:11" x14ac:dyDescent="0.3">
      <c r="B516" s="76" t="s">
        <v>851</v>
      </c>
      <c r="C516" s="76"/>
      <c r="D516" s="76"/>
      <c r="E516" s="76"/>
      <c r="F516" s="76"/>
      <c r="G516" s="76"/>
      <c r="H516" s="76"/>
      <c r="I516" s="76"/>
      <c r="J516" s="76"/>
      <c r="K516" s="76"/>
    </row>
    <row r="517" spans="2:11" x14ac:dyDescent="0.3">
      <c r="B517" s="76" t="s">
        <v>852</v>
      </c>
      <c r="C517" s="76"/>
      <c r="D517" s="76"/>
      <c r="E517" s="76"/>
      <c r="F517" s="76"/>
      <c r="G517" s="76"/>
      <c r="H517" s="76"/>
      <c r="I517" s="76"/>
      <c r="J517" s="76"/>
      <c r="K517" s="76"/>
    </row>
    <row r="518" spans="2:11" x14ac:dyDescent="0.3">
      <c r="B518" s="76" t="s">
        <v>853</v>
      </c>
      <c r="C518" s="76"/>
      <c r="D518" s="76"/>
      <c r="E518" s="76"/>
      <c r="F518" s="76"/>
      <c r="G518" s="76"/>
      <c r="H518" s="76"/>
      <c r="I518" s="76"/>
      <c r="J518" s="76"/>
      <c r="K518" s="76"/>
    </row>
    <row r="519" spans="2:11" x14ac:dyDescent="0.3">
      <c r="B519" s="76" t="s">
        <v>854</v>
      </c>
      <c r="C519" s="76"/>
      <c r="D519" s="76"/>
      <c r="E519" s="76"/>
      <c r="F519" s="76"/>
      <c r="G519" s="76"/>
      <c r="H519" s="76"/>
      <c r="I519" s="76"/>
      <c r="J519" s="76"/>
      <c r="K519" s="76"/>
    </row>
    <row r="520" spans="2:11" x14ac:dyDescent="0.3">
      <c r="B520" s="76" t="s">
        <v>855</v>
      </c>
      <c r="C520" s="76"/>
      <c r="D520" s="76"/>
      <c r="E520" s="76"/>
      <c r="F520" s="76"/>
      <c r="G520" s="76"/>
      <c r="H520" s="76"/>
      <c r="I520" s="76"/>
      <c r="J520" s="76"/>
      <c r="K520" s="76"/>
    </row>
    <row r="521" spans="2:11" x14ac:dyDescent="0.3">
      <c r="B521" s="76" t="s">
        <v>856</v>
      </c>
      <c r="C521" s="76"/>
      <c r="D521" s="76"/>
      <c r="E521" s="76"/>
      <c r="F521" s="76"/>
      <c r="G521" s="76"/>
      <c r="H521" s="76"/>
      <c r="I521" s="76"/>
      <c r="J521" s="76"/>
      <c r="K521" s="76"/>
    </row>
    <row r="522" spans="2:11" x14ac:dyDescent="0.3">
      <c r="B522" s="76" t="s">
        <v>857</v>
      </c>
      <c r="C522" s="76"/>
      <c r="D522" s="76"/>
      <c r="E522" s="76"/>
      <c r="F522" s="76"/>
      <c r="G522" s="76"/>
      <c r="H522" s="76"/>
      <c r="I522" s="76"/>
      <c r="J522" s="76"/>
      <c r="K522" s="76"/>
    </row>
    <row r="523" spans="2:11" x14ac:dyDescent="0.3">
      <c r="B523" s="76" t="s">
        <v>858</v>
      </c>
      <c r="C523" s="76"/>
      <c r="D523" s="76"/>
      <c r="E523" s="76"/>
      <c r="F523" s="76"/>
      <c r="G523" s="76"/>
      <c r="H523" s="76"/>
      <c r="I523" s="76"/>
      <c r="J523" s="76"/>
      <c r="K523" s="76"/>
    </row>
    <row r="524" spans="2:11" x14ac:dyDescent="0.3">
      <c r="B524" s="76" t="s">
        <v>859</v>
      </c>
      <c r="C524" s="76"/>
      <c r="D524" s="76"/>
      <c r="E524" s="76"/>
      <c r="F524" s="76"/>
      <c r="G524" s="76"/>
      <c r="H524" s="76"/>
      <c r="I524" s="76"/>
      <c r="J524" s="76"/>
      <c r="K524" s="76"/>
    </row>
    <row r="525" spans="2:11" x14ac:dyDescent="0.3">
      <c r="B525" s="76" t="s">
        <v>860</v>
      </c>
      <c r="C525" s="76"/>
      <c r="D525" s="76"/>
      <c r="E525" s="76"/>
      <c r="F525" s="76"/>
      <c r="G525" s="76"/>
      <c r="H525" s="76"/>
      <c r="I525" s="76"/>
      <c r="J525" s="76"/>
      <c r="K525" s="76"/>
    </row>
    <row r="526" spans="2:11" x14ac:dyDescent="0.3">
      <c r="B526" s="76" t="s">
        <v>861</v>
      </c>
      <c r="C526" s="76"/>
      <c r="D526" s="76"/>
      <c r="E526" s="76"/>
      <c r="F526" s="76"/>
      <c r="G526" s="76"/>
      <c r="H526" s="76"/>
      <c r="I526" s="76"/>
      <c r="J526" s="76"/>
      <c r="K526" s="76"/>
    </row>
    <row r="527" spans="2:11" x14ac:dyDescent="0.3">
      <c r="B527" s="76" t="s">
        <v>862</v>
      </c>
      <c r="C527" s="76"/>
      <c r="D527" s="76"/>
      <c r="E527" s="76"/>
      <c r="F527" s="76"/>
      <c r="G527" s="76"/>
      <c r="H527" s="76"/>
      <c r="I527" s="76"/>
      <c r="J527" s="76"/>
      <c r="K527" s="76"/>
    </row>
    <row r="528" spans="2:11" x14ac:dyDescent="0.3">
      <c r="B528" s="76" t="s">
        <v>863</v>
      </c>
      <c r="C528" s="76"/>
      <c r="D528" s="76"/>
      <c r="E528" s="76"/>
      <c r="F528" s="76"/>
      <c r="G528" s="76"/>
      <c r="H528" s="76"/>
      <c r="I528" s="76"/>
      <c r="J528" s="76"/>
      <c r="K528" s="76"/>
    </row>
    <row r="529" spans="2:11" x14ac:dyDescent="0.3">
      <c r="B529" s="76" t="s">
        <v>864</v>
      </c>
      <c r="C529" s="76"/>
      <c r="D529" s="76"/>
      <c r="E529" s="76"/>
      <c r="F529" s="76"/>
      <c r="G529" s="76"/>
      <c r="H529" s="76"/>
      <c r="I529" s="76"/>
      <c r="J529" s="76"/>
      <c r="K529" s="76"/>
    </row>
    <row r="530" spans="2:11" x14ac:dyDescent="0.3">
      <c r="B530" s="76" t="s">
        <v>865</v>
      </c>
      <c r="C530" s="76"/>
      <c r="D530" s="76"/>
      <c r="E530" s="76"/>
      <c r="F530" s="76"/>
      <c r="G530" s="76"/>
      <c r="H530" s="76"/>
      <c r="I530" s="76"/>
      <c r="J530" s="76"/>
      <c r="K530" s="76"/>
    </row>
    <row r="531" spans="2:11" x14ac:dyDescent="0.3">
      <c r="B531" s="76" t="s">
        <v>866</v>
      </c>
      <c r="C531" s="76"/>
      <c r="D531" s="76"/>
      <c r="E531" s="76"/>
      <c r="F531" s="76"/>
      <c r="G531" s="76"/>
      <c r="H531" s="76"/>
      <c r="I531" s="76"/>
      <c r="J531" s="76"/>
      <c r="K531" s="76"/>
    </row>
    <row r="532" spans="2:11" x14ac:dyDescent="0.3">
      <c r="B532" s="76" t="s">
        <v>867</v>
      </c>
      <c r="C532" s="76"/>
      <c r="D532" s="76"/>
      <c r="E532" s="76"/>
      <c r="F532" s="76"/>
      <c r="G532" s="76"/>
      <c r="H532" s="76"/>
      <c r="I532" s="76"/>
      <c r="J532" s="76"/>
      <c r="K532" s="76"/>
    </row>
    <row r="533" spans="2:11" x14ac:dyDescent="0.3">
      <c r="B533" s="76" t="s">
        <v>868</v>
      </c>
      <c r="C533" s="76"/>
      <c r="D533" s="76"/>
      <c r="E533" s="76"/>
      <c r="F533" s="76"/>
      <c r="G533" s="76"/>
      <c r="H533" s="76"/>
      <c r="I533" s="76"/>
      <c r="J533" s="76"/>
      <c r="K533" s="76"/>
    </row>
    <row r="534" spans="2:11" x14ac:dyDescent="0.3">
      <c r="B534" s="76" t="s">
        <v>869</v>
      </c>
      <c r="C534" s="76"/>
      <c r="D534" s="76"/>
      <c r="E534" s="76"/>
      <c r="F534" s="76"/>
      <c r="G534" s="76"/>
      <c r="H534" s="76"/>
      <c r="I534" s="76"/>
      <c r="J534" s="76"/>
      <c r="K534" s="76"/>
    </row>
    <row r="535" spans="2:11" x14ac:dyDescent="0.3">
      <c r="B535" s="76" t="s">
        <v>870</v>
      </c>
      <c r="C535" s="76"/>
      <c r="D535" s="76"/>
      <c r="E535" s="76"/>
      <c r="F535" s="76"/>
      <c r="G535" s="76"/>
      <c r="H535" s="76"/>
      <c r="I535" s="76"/>
      <c r="J535" s="76"/>
      <c r="K535" s="76"/>
    </row>
    <row r="536" spans="2:11" x14ac:dyDescent="0.3">
      <c r="B536" s="76" t="s">
        <v>871</v>
      </c>
      <c r="C536" s="76"/>
      <c r="D536" s="76"/>
      <c r="E536" s="76"/>
      <c r="F536" s="76"/>
      <c r="G536" s="76"/>
      <c r="H536" s="76"/>
      <c r="I536" s="76"/>
      <c r="J536" s="76"/>
      <c r="K536" s="76"/>
    </row>
    <row r="537" spans="2:11" x14ac:dyDescent="0.3">
      <c r="B537" s="76" t="s">
        <v>872</v>
      </c>
      <c r="C537" s="76"/>
      <c r="D537" s="76"/>
      <c r="E537" s="76"/>
      <c r="F537" s="76"/>
      <c r="G537" s="76"/>
      <c r="H537" s="76"/>
      <c r="I537" s="76"/>
      <c r="J537" s="76"/>
      <c r="K537" s="76"/>
    </row>
    <row r="538" spans="2:11" x14ac:dyDescent="0.3">
      <c r="B538" s="76" t="s">
        <v>873</v>
      </c>
      <c r="C538" s="76"/>
      <c r="D538" s="76"/>
      <c r="E538" s="76"/>
      <c r="F538" s="76"/>
      <c r="G538" s="76"/>
      <c r="H538" s="76"/>
      <c r="I538" s="76"/>
      <c r="J538" s="76"/>
      <c r="K538" s="76"/>
    </row>
    <row r="539" spans="2:11" x14ac:dyDescent="0.3">
      <c r="B539" s="76" t="s">
        <v>874</v>
      </c>
      <c r="C539" s="76"/>
      <c r="D539" s="76"/>
      <c r="E539" s="76"/>
      <c r="F539" s="76"/>
      <c r="G539" s="76"/>
      <c r="H539" s="76"/>
      <c r="I539" s="76"/>
      <c r="J539" s="76"/>
      <c r="K539" s="76"/>
    </row>
    <row r="540" spans="2:11" x14ac:dyDescent="0.3">
      <c r="B540" s="76" t="s">
        <v>875</v>
      </c>
      <c r="C540" s="76"/>
      <c r="D540" s="76"/>
      <c r="E540" s="76"/>
      <c r="F540" s="76"/>
      <c r="G540" s="76"/>
      <c r="H540" s="76"/>
      <c r="I540" s="76"/>
      <c r="J540" s="76"/>
      <c r="K540" s="76"/>
    </row>
    <row r="541" spans="2:11" x14ac:dyDescent="0.3">
      <c r="B541" s="76" t="s">
        <v>876</v>
      </c>
      <c r="C541" s="76"/>
      <c r="D541" s="76"/>
      <c r="E541" s="76"/>
      <c r="F541" s="76"/>
      <c r="G541" s="76"/>
      <c r="H541" s="76"/>
      <c r="I541" s="76"/>
      <c r="J541" s="76"/>
      <c r="K541" s="76"/>
    </row>
  </sheetData>
  <phoneticPr fontId="31" type="noConversion"/>
  <conditionalFormatting sqref="D91:D1048576 D14:D17 D19:D22 D24:D64 D1:D12">
    <cfRule type="duplicateValues" dxfId="5" priority="5"/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55"/>
  <sheetViews>
    <sheetView tabSelected="1" zoomScale="90" zoomScaleNormal="90" workbookViewId="0">
      <selection activeCell="E4" sqref="E4"/>
    </sheetView>
  </sheetViews>
  <sheetFormatPr defaultColWidth="9.109375" defaultRowHeight="18" outlineLevelCol="1" x14ac:dyDescent="0.35"/>
  <cols>
    <col min="1" max="1" width="34.88671875" style="9" customWidth="1"/>
    <col min="2" max="2" width="24.6640625" style="9" customWidth="1"/>
    <col min="3" max="3" width="40.33203125" style="9" customWidth="1"/>
    <col min="4" max="4" width="8.88671875" style="10" customWidth="1"/>
    <col min="5" max="5" width="39.33203125" style="9" customWidth="1"/>
    <col min="6" max="6" width="20.6640625" style="10" customWidth="1"/>
    <col min="7" max="7" width="24.109375" style="10" customWidth="1"/>
    <col min="8" max="8" width="21.88671875" style="10" customWidth="1"/>
    <col min="9" max="21" width="21.88671875" style="10" customWidth="1" outlineLevel="1"/>
    <col min="22" max="22" width="23.109375" style="10" customWidth="1" outlineLevel="1"/>
    <col min="23" max="28" width="21.88671875" style="10" customWidth="1" outlineLevel="1"/>
    <col min="29" max="29" width="29.6640625" style="10" customWidth="1" outlineLevel="1"/>
    <col min="30" max="32" width="21.88671875" style="10" customWidth="1" outlineLevel="1"/>
    <col min="33" max="33" width="14.44140625" style="10" customWidth="1" outlineLevel="1"/>
    <col min="34" max="34" width="18.109375" style="10" customWidth="1" outlineLevel="1"/>
    <col min="35" max="35" width="15.88671875" style="10" customWidth="1" outlineLevel="1"/>
    <col min="36" max="36" width="19.44140625" style="10" customWidth="1" outlineLevel="1"/>
    <col min="37" max="37" width="35.88671875" style="10" customWidth="1" outlineLevel="1"/>
    <col min="38" max="38" width="18.33203125" style="10" customWidth="1" outlineLevel="1"/>
    <col min="39" max="64" width="25.44140625" style="10" customWidth="1"/>
    <col min="65" max="65" width="20.88671875" style="10" customWidth="1"/>
    <col min="66" max="66" width="21.5546875" style="10" customWidth="1"/>
    <col min="67" max="67" width="20.5546875" style="10" customWidth="1"/>
    <col min="68" max="68" width="20.33203125" style="10" customWidth="1"/>
    <col min="69" max="69" width="26.88671875" style="10" customWidth="1"/>
    <col min="70" max="70" width="33.5546875" style="10" customWidth="1"/>
    <col min="71" max="72" width="18.33203125" style="10" customWidth="1"/>
    <col min="73" max="73" width="21" style="10" customWidth="1"/>
    <col min="74" max="74" width="22" style="10" customWidth="1"/>
    <col min="75" max="75" width="21.5546875" style="10" customWidth="1"/>
    <col min="76" max="76" width="20.33203125" style="10" customWidth="1"/>
    <col min="77" max="78" width="18.33203125" style="10" customWidth="1"/>
    <col min="79" max="79" width="20" style="10" customWidth="1"/>
    <col min="80" max="80" width="30.6640625" style="14" customWidth="1"/>
    <col min="81" max="81" width="36.109375" style="9" customWidth="1"/>
    <col min="82" max="84" width="35.33203125" style="9" customWidth="1"/>
    <col min="85" max="16384" width="9.109375" style="9"/>
  </cols>
  <sheetData>
    <row r="1" spans="1:84" ht="20.399999999999999" x14ac:dyDescent="0.35">
      <c r="A1" s="12" t="s">
        <v>264</v>
      </c>
    </row>
    <row r="2" spans="1:84" ht="20.399999999999999" x14ac:dyDescent="0.35">
      <c r="A2" s="12"/>
    </row>
    <row r="3" spans="1:84" ht="20.399999999999999" x14ac:dyDescent="0.35">
      <c r="A3" s="34">
        <v>510</v>
      </c>
      <c r="B3" s="32" t="s">
        <v>267</v>
      </c>
      <c r="C3" s="35">
        <v>90</v>
      </c>
      <c r="D3" s="32" t="s">
        <v>268</v>
      </c>
      <c r="E3" s="38">
        <v>420</v>
      </c>
    </row>
    <row r="4" spans="1:84" customFormat="1" ht="19.5" customHeight="1" x14ac:dyDescent="0.3"/>
    <row r="5" spans="1:84" ht="20.399999999999999" x14ac:dyDescent="0.35">
      <c r="A5" s="37">
        <v>420</v>
      </c>
      <c r="B5" s="32" t="s">
        <v>267</v>
      </c>
      <c r="C5" s="36">
        <v>420</v>
      </c>
    </row>
    <row r="6" spans="1:84" ht="21" x14ac:dyDescent="0.4">
      <c r="A6" s="11"/>
    </row>
    <row r="7" spans="1:84" ht="18.75" customHeight="1" x14ac:dyDescent="0.35">
      <c r="A7" s="155" t="s">
        <v>97</v>
      </c>
      <c r="B7" s="155" t="s">
        <v>98</v>
      </c>
      <c r="C7" s="155" t="s">
        <v>99</v>
      </c>
      <c r="D7" s="155" t="s">
        <v>100</v>
      </c>
      <c r="E7" s="155" t="s">
        <v>101</v>
      </c>
      <c r="F7" s="150" t="s">
        <v>237</v>
      </c>
      <c r="G7" s="156" t="s">
        <v>102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42" t="s">
        <v>127</v>
      </c>
      <c r="AH7" s="148" t="s">
        <v>128</v>
      </c>
      <c r="AI7" s="142" t="s">
        <v>129</v>
      </c>
      <c r="AJ7" s="142" t="s">
        <v>130</v>
      </c>
      <c r="AK7" s="142" t="s">
        <v>261</v>
      </c>
      <c r="AL7" s="142" t="s">
        <v>131</v>
      </c>
      <c r="AM7" s="159" t="s">
        <v>266</v>
      </c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42" t="s">
        <v>134</v>
      </c>
      <c r="BN7" s="142" t="s">
        <v>135</v>
      </c>
      <c r="BO7" s="142" t="s">
        <v>136</v>
      </c>
      <c r="BP7" s="142" t="s">
        <v>263</v>
      </c>
      <c r="BQ7" s="144" t="s">
        <v>288</v>
      </c>
      <c r="BR7" s="142" t="s">
        <v>262</v>
      </c>
      <c r="BS7" s="142" t="s">
        <v>137</v>
      </c>
      <c r="BT7" s="142" t="s">
        <v>138</v>
      </c>
      <c r="BU7" s="148" t="s">
        <v>139</v>
      </c>
      <c r="BV7" s="148" t="s">
        <v>140</v>
      </c>
      <c r="BW7" s="148" t="s">
        <v>141</v>
      </c>
      <c r="BX7" s="142" t="s">
        <v>142</v>
      </c>
      <c r="BY7" s="142" t="s">
        <v>143</v>
      </c>
      <c r="BZ7" s="142" t="s">
        <v>144</v>
      </c>
      <c r="CA7" s="142" t="s">
        <v>145</v>
      </c>
      <c r="CB7" s="146" t="s">
        <v>146</v>
      </c>
      <c r="CC7" s="140" t="s">
        <v>147</v>
      </c>
      <c r="CD7" s="140" t="s">
        <v>148</v>
      </c>
      <c r="CE7" s="151" t="s">
        <v>149</v>
      </c>
      <c r="CF7" s="152"/>
    </row>
    <row r="8" spans="1:84" s="8" customFormat="1" ht="218.4" x14ac:dyDescent="0.3">
      <c r="A8" s="155"/>
      <c r="B8" s="155"/>
      <c r="C8" s="155"/>
      <c r="D8" s="155"/>
      <c r="E8" s="155"/>
      <c r="F8" s="150"/>
      <c r="G8" s="156"/>
      <c r="H8" s="33" t="s">
        <v>103</v>
      </c>
      <c r="I8" s="33" t="s">
        <v>104</v>
      </c>
      <c r="J8" s="33" t="s">
        <v>105</v>
      </c>
      <c r="K8" s="33" t="s">
        <v>106</v>
      </c>
      <c r="L8" s="33" t="s">
        <v>107</v>
      </c>
      <c r="M8" s="33" t="s">
        <v>108</v>
      </c>
      <c r="N8" s="33" t="s">
        <v>109</v>
      </c>
      <c r="O8" s="33" t="s">
        <v>110</v>
      </c>
      <c r="P8" s="33" t="s">
        <v>111</v>
      </c>
      <c r="Q8" s="33" t="s">
        <v>112</v>
      </c>
      <c r="R8" s="33" t="s">
        <v>113</v>
      </c>
      <c r="S8" s="33" t="s">
        <v>114</v>
      </c>
      <c r="T8" s="33" t="s">
        <v>115</v>
      </c>
      <c r="U8" s="33" t="s">
        <v>116</v>
      </c>
      <c r="V8" s="33" t="s">
        <v>117</v>
      </c>
      <c r="W8" s="33" t="s">
        <v>118</v>
      </c>
      <c r="X8" s="33" t="s">
        <v>119</v>
      </c>
      <c r="Y8" s="33" t="s">
        <v>120</v>
      </c>
      <c r="Z8" s="33" t="s">
        <v>121</v>
      </c>
      <c r="AA8" s="33" t="s">
        <v>122</v>
      </c>
      <c r="AB8" s="33" t="s">
        <v>123</v>
      </c>
      <c r="AC8" s="33" t="s">
        <v>124</v>
      </c>
      <c r="AD8" s="33" t="s">
        <v>125</v>
      </c>
      <c r="AE8" s="33" t="s">
        <v>126</v>
      </c>
      <c r="AF8" s="33" t="s">
        <v>265</v>
      </c>
      <c r="AG8" s="143"/>
      <c r="AH8" s="149"/>
      <c r="AI8" s="143"/>
      <c r="AJ8" s="143"/>
      <c r="AK8" s="143"/>
      <c r="AL8" s="143"/>
      <c r="AM8" s="160"/>
      <c r="AN8" s="33" t="s">
        <v>103</v>
      </c>
      <c r="AO8" s="33" t="s">
        <v>132</v>
      </c>
      <c r="AP8" s="33" t="s">
        <v>105</v>
      </c>
      <c r="AQ8" s="33" t="s">
        <v>106</v>
      </c>
      <c r="AR8" s="33" t="s">
        <v>107</v>
      </c>
      <c r="AS8" s="33" t="s">
        <v>108</v>
      </c>
      <c r="AT8" s="33" t="s">
        <v>109</v>
      </c>
      <c r="AU8" s="33" t="s">
        <v>110</v>
      </c>
      <c r="AV8" s="33" t="s">
        <v>111</v>
      </c>
      <c r="AW8" s="33" t="s">
        <v>112</v>
      </c>
      <c r="AX8" s="33" t="s">
        <v>113</v>
      </c>
      <c r="AY8" s="33" t="s">
        <v>114</v>
      </c>
      <c r="AZ8" s="33" t="s">
        <v>115</v>
      </c>
      <c r="BA8" s="33" t="s">
        <v>116</v>
      </c>
      <c r="BB8" s="33" t="s">
        <v>117</v>
      </c>
      <c r="BC8" s="33" t="s">
        <v>118</v>
      </c>
      <c r="BD8" s="33" t="s">
        <v>119</v>
      </c>
      <c r="BE8" s="33" t="s">
        <v>120</v>
      </c>
      <c r="BF8" s="33" t="s">
        <v>121</v>
      </c>
      <c r="BG8" s="33" t="s">
        <v>122</v>
      </c>
      <c r="BH8" s="33" t="s">
        <v>123</v>
      </c>
      <c r="BI8" s="33" t="s">
        <v>124</v>
      </c>
      <c r="BJ8" s="33" t="s">
        <v>125</v>
      </c>
      <c r="BK8" s="33" t="s">
        <v>133</v>
      </c>
      <c r="BL8" s="33" t="s">
        <v>265</v>
      </c>
      <c r="BM8" s="143"/>
      <c r="BN8" s="143"/>
      <c r="BO8" s="143"/>
      <c r="BP8" s="143"/>
      <c r="BQ8" s="145"/>
      <c r="BR8" s="143"/>
      <c r="BS8" s="143"/>
      <c r="BT8" s="143"/>
      <c r="BU8" s="149"/>
      <c r="BV8" s="149"/>
      <c r="BW8" s="149"/>
      <c r="BX8" s="143"/>
      <c r="BY8" s="143"/>
      <c r="BZ8" s="143"/>
      <c r="CA8" s="143"/>
      <c r="CB8" s="147"/>
      <c r="CC8" s="141"/>
      <c r="CD8" s="141"/>
      <c r="CE8" s="153"/>
      <c r="CF8" s="154"/>
    </row>
    <row r="9" spans="1:84" s="13" customFormat="1" ht="15.6" x14ac:dyDescent="0.3">
      <c r="A9" s="108" t="s">
        <v>150</v>
      </c>
      <c r="B9" s="108" t="s">
        <v>152</v>
      </c>
      <c r="C9" s="108" t="s">
        <v>158</v>
      </c>
      <c r="D9" s="108" t="s">
        <v>159</v>
      </c>
      <c r="E9" s="108" t="s">
        <v>160</v>
      </c>
      <c r="F9" s="108" t="s">
        <v>161</v>
      </c>
      <c r="G9" s="108" t="s">
        <v>162</v>
      </c>
      <c r="H9" s="108" t="s">
        <v>163</v>
      </c>
      <c r="I9" s="108" t="s">
        <v>164</v>
      </c>
      <c r="J9" s="108" t="s">
        <v>165</v>
      </c>
      <c r="K9" s="108" t="s">
        <v>166</v>
      </c>
      <c r="L9" s="108" t="s">
        <v>167</v>
      </c>
      <c r="M9" s="108" t="s">
        <v>168</v>
      </c>
      <c r="N9" s="108" t="s">
        <v>169</v>
      </c>
      <c r="O9" s="108" t="s">
        <v>170</v>
      </c>
      <c r="P9" s="108" t="s">
        <v>171</v>
      </c>
      <c r="Q9" s="108" t="s">
        <v>172</v>
      </c>
      <c r="R9" s="108" t="s">
        <v>173</v>
      </c>
      <c r="S9" s="108" t="s">
        <v>174</v>
      </c>
      <c r="T9" s="108" t="s">
        <v>175</v>
      </c>
      <c r="U9" s="108" t="s">
        <v>176</v>
      </c>
      <c r="V9" s="108" t="s">
        <v>177</v>
      </c>
      <c r="W9" s="108" t="s">
        <v>178</v>
      </c>
      <c r="X9" s="108" t="s">
        <v>179</v>
      </c>
      <c r="Y9" s="108" t="s">
        <v>180</v>
      </c>
      <c r="Z9" s="108" t="s">
        <v>181</v>
      </c>
      <c r="AA9" s="108" t="s">
        <v>182</v>
      </c>
      <c r="AB9" s="108" t="s">
        <v>183</v>
      </c>
      <c r="AC9" s="108" t="s">
        <v>184</v>
      </c>
      <c r="AD9" s="108" t="s">
        <v>185</v>
      </c>
      <c r="AE9" s="108" t="s">
        <v>186</v>
      </c>
      <c r="AF9" s="108" t="s">
        <v>187</v>
      </c>
      <c r="AG9" s="108" t="s">
        <v>188</v>
      </c>
      <c r="AH9" s="108" t="s">
        <v>189</v>
      </c>
      <c r="AI9" s="108" t="s">
        <v>190</v>
      </c>
      <c r="AJ9" s="108" t="s">
        <v>191</v>
      </c>
      <c r="AK9" s="108" t="s">
        <v>192</v>
      </c>
      <c r="AL9" s="108" t="s">
        <v>193</v>
      </c>
      <c r="AM9" s="108" t="s">
        <v>194</v>
      </c>
      <c r="AN9" s="108" t="s">
        <v>195</v>
      </c>
      <c r="AO9" s="108" t="s">
        <v>196</v>
      </c>
      <c r="AP9" s="108" t="s">
        <v>197</v>
      </c>
      <c r="AQ9" s="108" t="s">
        <v>198</v>
      </c>
      <c r="AR9" s="108" t="s">
        <v>199</v>
      </c>
      <c r="AS9" s="108" t="s">
        <v>200</v>
      </c>
      <c r="AT9" s="108" t="s">
        <v>201</v>
      </c>
      <c r="AU9" s="108" t="s">
        <v>202</v>
      </c>
      <c r="AV9" s="108" t="s">
        <v>203</v>
      </c>
      <c r="AW9" s="108" t="s">
        <v>204</v>
      </c>
      <c r="AX9" s="108" t="s">
        <v>205</v>
      </c>
      <c r="AY9" s="108" t="s">
        <v>206</v>
      </c>
      <c r="AZ9" s="108" t="s">
        <v>207</v>
      </c>
      <c r="BA9" s="108" t="s">
        <v>208</v>
      </c>
      <c r="BB9" s="108" t="s">
        <v>209</v>
      </c>
      <c r="BC9" s="108" t="s">
        <v>210</v>
      </c>
      <c r="BD9" s="108" t="s">
        <v>211</v>
      </c>
      <c r="BE9" s="108" t="s">
        <v>212</v>
      </c>
      <c r="BF9" s="108" t="s">
        <v>213</v>
      </c>
      <c r="BG9" s="108" t="s">
        <v>214</v>
      </c>
      <c r="BH9" s="108" t="s">
        <v>215</v>
      </c>
      <c r="BI9" s="108" t="s">
        <v>216</v>
      </c>
      <c r="BJ9" s="108" t="s">
        <v>217</v>
      </c>
      <c r="BK9" s="108" t="s">
        <v>218</v>
      </c>
      <c r="BL9" s="108" t="s">
        <v>219</v>
      </c>
      <c r="BM9" s="108" t="s">
        <v>220</v>
      </c>
      <c r="BN9" s="108" t="s">
        <v>221</v>
      </c>
      <c r="BO9" s="108" t="s">
        <v>222</v>
      </c>
      <c r="BP9" s="108" t="s">
        <v>223</v>
      </c>
      <c r="BQ9" s="108" t="s">
        <v>224</v>
      </c>
      <c r="BR9" s="108" t="s">
        <v>225</v>
      </c>
      <c r="BS9" s="108" t="s">
        <v>226</v>
      </c>
      <c r="BT9" s="108" t="s">
        <v>227</v>
      </c>
      <c r="BU9" s="108" t="s">
        <v>228</v>
      </c>
      <c r="BV9" s="108" t="s">
        <v>229</v>
      </c>
      <c r="BW9" s="108" t="s">
        <v>230</v>
      </c>
      <c r="BX9" s="108" t="s">
        <v>231</v>
      </c>
      <c r="BY9" s="108" t="s">
        <v>232</v>
      </c>
      <c r="BZ9" s="108" t="s">
        <v>233</v>
      </c>
      <c r="CA9" s="108" t="s">
        <v>234</v>
      </c>
      <c r="CB9" s="108" t="s">
        <v>235</v>
      </c>
      <c r="CC9" s="108" t="s">
        <v>236</v>
      </c>
      <c r="CD9" s="108" t="s">
        <v>269</v>
      </c>
      <c r="CE9" s="108" t="s">
        <v>270</v>
      </c>
      <c r="CF9" s="108" t="s">
        <v>339</v>
      </c>
    </row>
    <row r="10" spans="1:84" s="31" customFormat="1" ht="15.6" x14ac:dyDescent="0.3">
      <c r="A10" s="109" t="s">
        <v>883</v>
      </c>
      <c r="B10" s="109" t="s">
        <v>7</v>
      </c>
      <c r="C10" s="109" t="s">
        <v>814</v>
      </c>
      <c r="D10" s="110" t="s">
        <v>150</v>
      </c>
      <c r="E10" s="109" t="s">
        <v>151</v>
      </c>
      <c r="F10" s="30">
        <v>153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142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142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0</v>
      </c>
      <c r="BO10" s="30">
        <v>8</v>
      </c>
      <c r="BP10" s="30">
        <v>3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  <c r="BZ10" s="30">
        <v>0</v>
      </c>
      <c r="CA10" s="30">
        <v>0</v>
      </c>
      <c r="CB10" s="78" t="s">
        <v>989</v>
      </c>
      <c r="CC10" s="120" t="str">
        <f>IF(F10=G10+AG10+AH10+AI10+AJ10+AK10+AL10+AM10+BM10+BN10+BO10+BP10+BR10+BS10+BT10+BU10+BV10+BW10+BX10+BY10+BZ10+CA10,"проверка пройдена","ВНИМАНИЕ! Суммарный выпуск не совпадает с суммой по всем графам. Скорректируйте введенные данные!")</f>
        <v>проверка пройдена</v>
      </c>
      <c r="CD10" s="120" t="str">
        <f>IF(OR(SUM(H10:AF10)&lt;&gt;G10,SUM(AN10:BL10)&lt;&gt;AM10),"ВНИМАНИЕ! Число трудоустроенных и планирующих трудоустройство не совпадает с распределением по отраслям","проверка пройдена")</f>
        <v>проверка пройдена</v>
      </c>
      <c r="CE10" s="121" t="str">
        <f>VLOOKUP(C10,'Справочно (не редактируется)'!$B$2:$B$541,1,0)</f>
        <v>44.02.02 Преподавание в начальных классах</v>
      </c>
      <c r="CF10" s="111" t="str">
        <f>IF(C10=CE10,"+","-")</f>
        <v>+</v>
      </c>
    </row>
    <row r="11" spans="1:84" s="31" customFormat="1" ht="31.2" x14ac:dyDescent="0.3">
      <c r="A11" s="109" t="s">
        <v>883</v>
      </c>
      <c r="B11" s="109" t="s">
        <v>7</v>
      </c>
      <c r="C11" s="109" t="s">
        <v>814</v>
      </c>
      <c r="D11" s="111" t="s">
        <v>152</v>
      </c>
      <c r="E11" s="112" t="s">
        <v>153</v>
      </c>
      <c r="F11" s="110">
        <v>6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6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6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  <c r="BU11" s="30">
        <v>0</v>
      </c>
      <c r="BV11" s="30">
        <v>0</v>
      </c>
      <c r="BW11" s="30">
        <v>0</v>
      </c>
      <c r="BX11" s="30">
        <v>0</v>
      </c>
      <c r="BY11" s="30">
        <v>0</v>
      </c>
      <c r="BZ11" s="30">
        <v>0</v>
      </c>
      <c r="CA11" s="30">
        <v>0</v>
      </c>
      <c r="CB11" s="78" t="s">
        <v>989</v>
      </c>
      <c r="CC11" s="120" t="str">
        <f t="shared" ref="CC11:CC29" si="0">IF(F11=G11+AG11+AH11+AI11+AJ11+AK11+AL11+AM11+BM11+BN11+BO11+BP11+BR11+BS11+BT11+BU11+BV11+BW11+BX11+BY11+BZ11+CA11,"проверка пройдена","ВНИМАНИЕ! Суммарный выпуск не совпадает с суммой по всем графам. Скорректируйте введенные данные!")</f>
        <v>проверка пройдена</v>
      </c>
      <c r="CD11" s="120" t="str">
        <f t="shared" ref="CD11:CD29" si="1">IF(OR(SUM(H11:AF11)&lt;&gt;G11,SUM(AN11:BL11)&lt;&gt;AM11),"ВНИМАНИЕ! Число трудоустроенных и планирующих трудоустройство не совпадает с распределением по отраслям","проверка пройдена")</f>
        <v>проверка пройдена</v>
      </c>
      <c r="CE11" s="121" t="str">
        <f>VLOOKUP(C11,'Справочно (не редактируется)'!$B$2:$B$541,1,0)</f>
        <v>44.02.02 Преподавание в начальных классах</v>
      </c>
      <c r="CF11" s="111" t="str">
        <f t="shared" ref="CF11:CF29" si="2">IF(C11=CE11,"+","-")</f>
        <v>+</v>
      </c>
    </row>
    <row r="12" spans="1:84" s="123" customFormat="1" ht="15.6" x14ac:dyDescent="0.3">
      <c r="A12" s="109" t="s">
        <v>883</v>
      </c>
      <c r="B12" s="109" t="s">
        <v>7</v>
      </c>
      <c r="C12" s="109" t="s">
        <v>823</v>
      </c>
      <c r="D12" s="110" t="s">
        <v>150</v>
      </c>
      <c r="E12" s="109" t="s">
        <v>151</v>
      </c>
      <c r="F12" s="30">
        <v>76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43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43</v>
      </c>
      <c r="BH12" s="30">
        <v>0</v>
      </c>
      <c r="BI12" s="30">
        <v>0</v>
      </c>
      <c r="BJ12" s="30">
        <v>0</v>
      </c>
      <c r="BK12" s="30">
        <v>0</v>
      </c>
      <c r="BL12" s="30">
        <v>0</v>
      </c>
      <c r="BM12" s="30">
        <v>0</v>
      </c>
      <c r="BN12" s="30">
        <v>0</v>
      </c>
      <c r="BO12" s="30">
        <v>5</v>
      </c>
      <c r="BP12" s="30">
        <v>28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0</v>
      </c>
      <c r="CA12" s="30">
        <v>0</v>
      </c>
      <c r="CB12" s="30">
        <v>0</v>
      </c>
      <c r="CC12" s="120" t="str">
        <f t="shared" si="0"/>
        <v>проверка пройдена</v>
      </c>
      <c r="CD12" s="120" t="str">
        <f t="shared" si="1"/>
        <v>проверка пройдена</v>
      </c>
      <c r="CE12" s="121" t="str">
        <f>VLOOKUP(C12,'Справочно (не редактируется)'!$B$2:$B$541,1,0)</f>
        <v>49.02.01 Физическая культура</v>
      </c>
      <c r="CF12" s="111" t="str">
        <f t="shared" si="2"/>
        <v>+</v>
      </c>
    </row>
    <row r="13" spans="1:84" s="123" customFormat="1" ht="31.2" x14ac:dyDescent="0.3">
      <c r="A13" s="109" t="s">
        <v>883</v>
      </c>
      <c r="B13" s="109" t="s">
        <v>7</v>
      </c>
      <c r="C13" s="109" t="s">
        <v>823</v>
      </c>
      <c r="D13" s="111" t="s">
        <v>152</v>
      </c>
      <c r="E13" s="112" t="s">
        <v>153</v>
      </c>
      <c r="F13" s="122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  <c r="BV13" s="30">
        <v>0</v>
      </c>
      <c r="BW13" s="30">
        <v>0</v>
      </c>
      <c r="BX13" s="30">
        <v>0</v>
      </c>
      <c r="BY13" s="30">
        <v>0</v>
      </c>
      <c r="BZ13" s="30">
        <v>0</v>
      </c>
      <c r="CA13" s="30">
        <v>0</v>
      </c>
      <c r="CB13" s="30">
        <v>0</v>
      </c>
      <c r="CC13" s="120" t="str">
        <f t="shared" si="0"/>
        <v>проверка пройдена</v>
      </c>
      <c r="CD13" s="120" t="str">
        <f t="shared" si="1"/>
        <v>проверка пройдена</v>
      </c>
      <c r="CE13" s="121" t="str">
        <f>VLOOKUP(C13,'Справочно (не редактируется)'!$B$2:$B$541,1,0)</f>
        <v>49.02.01 Физическая культура</v>
      </c>
      <c r="CF13" s="111" t="str">
        <f t="shared" si="2"/>
        <v>+</v>
      </c>
    </row>
    <row r="14" spans="1:84" s="123" customFormat="1" ht="15.6" x14ac:dyDescent="0.3">
      <c r="A14" s="109" t="s">
        <v>883</v>
      </c>
      <c r="B14" s="109" t="s">
        <v>7</v>
      </c>
      <c r="C14" s="124" t="s">
        <v>813</v>
      </c>
      <c r="D14" s="110" t="s">
        <v>150</v>
      </c>
      <c r="E14" s="109" t="s">
        <v>151</v>
      </c>
      <c r="F14" s="30">
        <v>122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110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110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12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0</v>
      </c>
      <c r="CC14" s="120" t="str">
        <f t="shared" si="0"/>
        <v>проверка пройдена</v>
      </c>
      <c r="CD14" s="120" t="str">
        <f t="shared" si="1"/>
        <v>проверка пройдена</v>
      </c>
      <c r="CE14" s="121" t="str">
        <f>VLOOKUP(C14,'Справочно (не редактируется)'!$B$2:$B$541,1,0)</f>
        <v>44.02.01 Дошкольное образование</v>
      </c>
      <c r="CF14" s="111" t="str">
        <f t="shared" si="2"/>
        <v>+</v>
      </c>
    </row>
    <row r="15" spans="1:84" s="123" customFormat="1" ht="31.2" x14ac:dyDescent="0.3">
      <c r="A15" s="109" t="s">
        <v>883</v>
      </c>
      <c r="B15" s="109" t="s">
        <v>7</v>
      </c>
      <c r="C15" s="124" t="s">
        <v>813</v>
      </c>
      <c r="D15" s="111" t="s">
        <v>152</v>
      </c>
      <c r="E15" s="112" t="s">
        <v>153</v>
      </c>
      <c r="F15" s="122">
        <v>5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5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5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120" t="str">
        <f t="shared" si="0"/>
        <v>проверка пройдена</v>
      </c>
      <c r="CD15" s="120" t="str">
        <f t="shared" si="1"/>
        <v>проверка пройдена</v>
      </c>
      <c r="CE15" s="121" t="str">
        <f>VLOOKUP(C15,'Справочно (не редактируется)'!$B$2:$B$541,1,0)</f>
        <v>44.02.01 Дошкольное образование</v>
      </c>
      <c r="CF15" s="111" t="str">
        <f t="shared" si="2"/>
        <v>+</v>
      </c>
    </row>
    <row r="16" spans="1:84" s="123" customFormat="1" ht="15.6" x14ac:dyDescent="0.3">
      <c r="A16" s="109" t="s">
        <v>883</v>
      </c>
      <c r="B16" s="109" t="s">
        <v>7</v>
      </c>
      <c r="C16" s="124" t="s">
        <v>816</v>
      </c>
      <c r="D16" s="110" t="s">
        <v>150</v>
      </c>
      <c r="E16" s="109" t="s">
        <v>151</v>
      </c>
      <c r="F16" s="30">
        <v>43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38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38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5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0">
        <v>0</v>
      </c>
      <c r="BZ16" s="30">
        <v>0</v>
      </c>
      <c r="CA16" s="30">
        <v>0</v>
      </c>
      <c r="CB16" s="30">
        <v>0</v>
      </c>
      <c r="CC16" s="120" t="str">
        <f t="shared" si="0"/>
        <v>проверка пройдена</v>
      </c>
      <c r="CD16" s="120" t="str">
        <f t="shared" si="1"/>
        <v>проверка пройдена</v>
      </c>
      <c r="CE16" s="121" t="str">
        <f>VLOOKUP(C16,'Справочно (не редактируется)'!$B$2:$B$541,1,0)</f>
        <v>44.02.04 Специальное дошкольное образование</v>
      </c>
      <c r="CF16" s="111" t="str">
        <f t="shared" si="2"/>
        <v>+</v>
      </c>
    </row>
    <row r="17" spans="1:84" s="123" customFormat="1" ht="31.2" x14ac:dyDescent="0.3">
      <c r="A17" s="109" t="s">
        <v>883</v>
      </c>
      <c r="B17" s="109" t="s">
        <v>7</v>
      </c>
      <c r="C17" s="124" t="s">
        <v>816</v>
      </c>
      <c r="D17" s="111" t="s">
        <v>152</v>
      </c>
      <c r="E17" s="112" t="s">
        <v>153</v>
      </c>
      <c r="F17" s="122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120" t="str">
        <f t="shared" si="0"/>
        <v>проверка пройдена</v>
      </c>
      <c r="CD17" s="120" t="str">
        <f t="shared" si="1"/>
        <v>проверка пройдена</v>
      </c>
      <c r="CE17" s="121" t="str">
        <f>VLOOKUP(C17,'Справочно (не редактируется)'!$B$2:$B$541,1,0)</f>
        <v>44.02.04 Специальное дошкольное образование</v>
      </c>
      <c r="CF17" s="111" t="str">
        <f t="shared" si="2"/>
        <v>+</v>
      </c>
    </row>
    <row r="18" spans="1:84" s="123" customFormat="1" ht="15.6" x14ac:dyDescent="0.3">
      <c r="A18" s="109" t="s">
        <v>883</v>
      </c>
      <c r="B18" s="109" t="s">
        <v>7</v>
      </c>
      <c r="C18" s="124" t="s">
        <v>399</v>
      </c>
      <c r="D18" s="110" t="s">
        <v>150</v>
      </c>
      <c r="E18" s="109" t="s">
        <v>151</v>
      </c>
      <c r="F18" s="30">
        <v>27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18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18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9</v>
      </c>
      <c r="BQ18" s="30">
        <v>0</v>
      </c>
      <c r="BR18" s="30">
        <v>0</v>
      </c>
      <c r="BS18" s="30">
        <v>0</v>
      </c>
      <c r="BT18" s="30">
        <v>0</v>
      </c>
      <c r="BU18" s="30">
        <v>0</v>
      </c>
      <c r="BV18" s="30">
        <v>0</v>
      </c>
      <c r="BW18" s="30">
        <v>0</v>
      </c>
      <c r="BX18" s="30">
        <v>0</v>
      </c>
      <c r="BY18" s="30">
        <v>0</v>
      </c>
      <c r="BZ18" s="30">
        <v>0</v>
      </c>
      <c r="CA18" s="30">
        <v>0</v>
      </c>
      <c r="CB18" s="30">
        <v>0</v>
      </c>
      <c r="CC18" s="120" t="str">
        <f t="shared" si="0"/>
        <v>проверка пройдена</v>
      </c>
      <c r="CD18" s="120" t="str">
        <f t="shared" si="1"/>
        <v>проверка пройдена</v>
      </c>
      <c r="CE18" s="121" t="str">
        <f>VLOOKUP(C18,'Справочно (не редактируется)'!$B$2:$B$541,1,0)</f>
        <v>09.02.07 Информационные системы и программирование</v>
      </c>
      <c r="CF18" s="111" t="str">
        <f t="shared" si="2"/>
        <v>+</v>
      </c>
    </row>
    <row r="19" spans="1:84" s="123" customFormat="1" ht="31.2" x14ac:dyDescent="0.3">
      <c r="A19" s="109" t="s">
        <v>883</v>
      </c>
      <c r="B19" s="109" t="s">
        <v>7</v>
      </c>
      <c r="C19" s="124" t="s">
        <v>399</v>
      </c>
      <c r="D19" s="111" t="s">
        <v>152</v>
      </c>
      <c r="E19" s="112" t="s">
        <v>153</v>
      </c>
      <c r="F19" s="122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120" t="str">
        <f t="shared" si="0"/>
        <v>проверка пройдена</v>
      </c>
      <c r="CD19" s="120" t="str">
        <f t="shared" si="1"/>
        <v>проверка пройдена</v>
      </c>
      <c r="CE19" s="121" t="str">
        <f>VLOOKUP(C19,'Справочно (не редактируется)'!$B$2:$B$541,1,0)</f>
        <v>09.02.07 Информационные системы и программирование</v>
      </c>
      <c r="CF19" s="111" t="str">
        <f t="shared" si="2"/>
        <v>+</v>
      </c>
    </row>
    <row r="20" spans="1:84" s="123" customFormat="1" ht="15.6" x14ac:dyDescent="0.3">
      <c r="A20" s="109" t="s">
        <v>883</v>
      </c>
      <c r="B20" s="109" t="s">
        <v>7</v>
      </c>
      <c r="C20" s="124" t="s">
        <v>787</v>
      </c>
      <c r="D20" s="110" t="s">
        <v>150</v>
      </c>
      <c r="E20" s="109" t="s">
        <v>151</v>
      </c>
      <c r="F20" s="30">
        <v>16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12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30">
        <v>12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2</v>
      </c>
      <c r="BP20" s="30">
        <v>2</v>
      </c>
      <c r="BQ20" s="30">
        <v>0</v>
      </c>
      <c r="BR20" s="30">
        <v>0</v>
      </c>
      <c r="BS20" s="30">
        <v>0</v>
      </c>
      <c r="BT20" s="30">
        <v>0</v>
      </c>
      <c r="BU20" s="30">
        <v>0</v>
      </c>
      <c r="BV20" s="30">
        <v>0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0</v>
      </c>
      <c r="CC20" s="120" t="str">
        <f t="shared" si="0"/>
        <v>проверка пройдена</v>
      </c>
      <c r="CD20" s="120" t="str">
        <f t="shared" si="1"/>
        <v>проверка пройдена</v>
      </c>
      <c r="CE20" s="121" t="str">
        <f>VLOOKUP(C20,'Справочно (не редактируется)'!$B$2:$B$541,1,0)</f>
        <v>42.02.01 Реклама</v>
      </c>
      <c r="CF20" s="111" t="str">
        <f t="shared" si="2"/>
        <v>+</v>
      </c>
    </row>
    <row r="21" spans="1:84" s="123" customFormat="1" ht="31.2" x14ac:dyDescent="0.3">
      <c r="A21" s="109" t="s">
        <v>883</v>
      </c>
      <c r="B21" s="109" t="s">
        <v>7</v>
      </c>
      <c r="C21" s="124" t="s">
        <v>787</v>
      </c>
      <c r="D21" s="111" t="s">
        <v>152</v>
      </c>
      <c r="E21" s="112" t="s">
        <v>153</v>
      </c>
      <c r="F21" s="122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120" t="str">
        <f t="shared" si="0"/>
        <v>проверка пройдена</v>
      </c>
      <c r="CD21" s="120" t="str">
        <f t="shared" si="1"/>
        <v>проверка пройдена</v>
      </c>
      <c r="CE21" s="121" t="str">
        <f>VLOOKUP(C21,'Справочно (не редактируется)'!$B$2:$B$541,1,0)</f>
        <v>42.02.01 Реклама</v>
      </c>
      <c r="CF21" s="111" t="str">
        <f t="shared" si="2"/>
        <v>+</v>
      </c>
    </row>
    <row r="22" spans="1:84" s="123" customFormat="1" ht="15.6" x14ac:dyDescent="0.3">
      <c r="A22" s="109" t="s">
        <v>883</v>
      </c>
      <c r="B22" s="109" t="s">
        <v>7</v>
      </c>
      <c r="C22" s="124" t="s">
        <v>782</v>
      </c>
      <c r="D22" s="110" t="s">
        <v>150</v>
      </c>
      <c r="E22" s="109" t="s">
        <v>151</v>
      </c>
      <c r="F22" s="30">
        <v>19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12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0</v>
      </c>
      <c r="BF22" s="30">
        <v>0</v>
      </c>
      <c r="BG22" s="30">
        <v>12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4</v>
      </c>
      <c r="BP22" s="30">
        <v>3</v>
      </c>
      <c r="BQ22" s="30">
        <v>0</v>
      </c>
      <c r="BR22" s="30">
        <v>0</v>
      </c>
      <c r="BS22" s="30">
        <v>0</v>
      </c>
      <c r="BT22" s="30">
        <v>0</v>
      </c>
      <c r="BU22" s="30">
        <v>0</v>
      </c>
      <c r="BV22" s="30">
        <v>0</v>
      </c>
      <c r="BW22" s="30">
        <v>0</v>
      </c>
      <c r="BX22" s="30">
        <v>0</v>
      </c>
      <c r="BY22" s="30">
        <v>0</v>
      </c>
      <c r="BZ22" s="30">
        <v>0</v>
      </c>
      <c r="CA22" s="30">
        <v>0</v>
      </c>
      <c r="CB22" s="30">
        <v>0</v>
      </c>
      <c r="CC22" s="120" t="str">
        <f t="shared" si="0"/>
        <v>проверка пройдена</v>
      </c>
      <c r="CD22" s="120" t="str">
        <f t="shared" si="1"/>
        <v>проверка пройдена</v>
      </c>
      <c r="CE22" s="121" t="str">
        <f>VLOOKUP(C22,'Справочно (не редактируется)'!$B$2:$B$541,1,0)</f>
        <v>40.02.01 Право и организация социального обеспечения</v>
      </c>
      <c r="CF22" s="111" t="str">
        <f t="shared" si="2"/>
        <v>+</v>
      </c>
    </row>
    <row r="23" spans="1:84" s="123" customFormat="1" ht="31.2" x14ac:dyDescent="0.3">
      <c r="A23" s="109" t="s">
        <v>883</v>
      </c>
      <c r="B23" s="109" t="s">
        <v>7</v>
      </c>
      <c r="C23" s="124" t="s">
        <v>782</v>
      </c>
      <c r="D23" s="111" t="s">
        <v>152</v>
      </c>
      <c r="E23" s="112" t="s">
        <v>153</v>
      </c>
      <c r="F23" s="122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  <c r="BU23" s="30">
        <v>0</v>
      </c>
      <c r="BV23" s="30">
        <v>0</v>
      </c>
      <c r="BW23" s="30">
        <v>0</v>
      </c>
      <c r="BX23" s="30">
        <v>0</v>
      </c>
      <c r="BY23" s="30">
        <v>0</v>
      </c>
      <c r="BZ23" s="30">
        <v>0</v>
      </c>
      <c r="CA23" s="30">
        <v>0</v>
      </c>
      <c r="CB23" s="30">
        <v>0</v>
      </c>
      <c r="CC23" s="120" t="str">
        <f t="shared" si="0"/>
        <v>проверка пройдена</v>
      </c>
      <c r="CD23" s="120" t="str">
        <f t="shared" si="1"/>
        <v>проверка пройдена</v>
      </c>
      <c r="CE23" s="121" t="str">
        <f>VLOOKUP(C23,'Справочно (не редактируется)'!$B$2:$B$541,1,0)</f>
        <v>40.02.01 Право и организация социального обеспечения</v>
      </c>
      <c r="CF23" s="111" t="str">
        <f t="shared" si="2"/>
        <v>+</v>
      </c>
    </row>
    <row r="24" spans="1:84" s="123" customFormat="1" ht="15.6" x14ac:dyDescent="0.3">
      <c r="A24" s="109" t="s">
        <v>883</v>
      </c>
      <c r="B24" s="109" t="s">
        <v>7</v>
      </c>
      <c r="C24" s="124" t="s">
        <v>778</v>
      </c>
      <c r="D24" s="110" t="s">
        <v>150</v>
      </c>
      <c r="E24" s="109" t="s">
        <v>151</v>
      </c>
      <c r="F24" s="30">
        <v>20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14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0">
        <v>14</v>
      </c>
      <c r="BH24" s="30">
        <v>0</v>
      </c>
      <c r="BI24" s="30">
        <v>0</v>
      </c>
      <c r="BJ24" s="30">
        <v>0</v>
      </c>
      <c r="BK24" s="30">
        <v>0</v>
      </c>
      <c r="BL24" s="30">
        <v>0</v>
      </c>
      <c r="BM24" s="30">
        <v>0</v>
      </c>
      <c r="BN24" s="30">
        <v>0</v>
      </c>
      <c r="BO24" s="30">
        <v>4</v>
      </c>
      <c r="BP24" s="30">
        <v>2</v>
      </c>
      <c r="BQ24" s="30">
        <v>0</v>
      </c>
      <c r="BR24" s="30">
        <v>0</v>
      </c>
      <c r="BS24" s="30">
        <v>0</v>
      </c>
      <c r="BT24" s="30">
        <v>0</v>
      </c>
      <c r="BU24" s="30">
        <v>0</v>
      </c>
      <c r="BV24" s="30">
        <v>0</v>
      </c>
      <c r="BW24" s="30">
        <v>0</v>
      </c>
      <c r="BX24" s="30">
        <v>0</v>
      </c>
      <c r="BY24" s="30">
        <v>0</v>
      </c>
      <c r="BZ24" s="30">
        <v>0</v>
      </c>
      <c r="CA24" s="30">
        <v>0</v>
      </c>
      <c r="CB24" s="30">
        <v>0</v>
      </c>
      <c r="CC24" s="120" t="str">
        <f t="shared" si="0"/>
        <v>проверка пройдена</v>
      </c>
      <c r="CD24" s="120" t="str">
        <f t="shared" si="1"/>
        <v>проверка пройдена</v>
      </c>
      <c r="CE24" s="121" t="str">
        <f>VLOOKUP(C24,'Справочно (не редактируется)'!$B$2:$B$541,1,0)</f>
        <v>39.02.01 Социальная работа</v>
      </c>
      <c r="CF24" s="111" t="str">
        <f t="shared" si="2"/>
        <v>+</v>
      </c>
    </row>
    <row r="25" spans="1:84" s="123" customFormat="1" ht="31.2" x14ac:dyDescent="0.3">
      <c r="A25" s="109" t="s">
        <v>883</v>
      </c>
      <c r="B25" s="109" t="s">
        <v>7</v>
      </c>
      <c r="C25" s="124" t="s">
        <v>778</v>
      </c>
      <c r="D25" s="111" t="s">
        <v>152</v>
      </c>
      <c r="E25" s="112" t="s">
        <v>153</v>
      </c>
      <c r="F25" s="122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</v>
      </c>
      <c r="BL25" s="30">
        <v>0</v>
      </c>
      <c r="BM25" s="30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0</v>
      </c>
      <c r="BV25" s="30">
        <v>0</v>
      </c>
      <c r="BW25" s="30">
        <v>0</v>
      </c>
      <c r="BX25" s="30">
        <v>0</v>
      </c>
      <c r="BY25" s="30">
        <v>0</v>
      </c>
      <c r="BZ25" s="30">
        <v>0</v>
      </c>
      <c r="CA25" s="30">
        <v>0</v>
      </c>
      <c r="CB25" s="30">
        <v>0</v>
      </c>
      <c r="CC25" s="120" t="str">
        <f t="shared" si="0"/>
        <v>проверка пройдена</v>
      </c>
      <c r="CD25" s="120" t="str">
        <f t="shared" si="1"/>
        <v>проверка пройдена</v>
      </c>
      <c r="CE25" s="121" t="str">
        <f>VLOOKUP(C25,'Справочно (не редактируется)'!$B$2:$B$541,1,0)</f>
        <v>39.02.01 Социальная работа</v>
      </c>
      <c r="CF25" s="111" t="str">
        <f t="shared" si="2"/>
        <v>+</v>
      </c>
    </row>
    <row r="26" spans="1:84" s="123" customFormat="1" ht="15.6" x14ac:dyDescent="0.3">
      <c r="A26" s="109" t="s">
        <v>883</v>
      </c>
      <c r="B26" s="109" t="s">
        <v>7</v>
      </c>
      <c r="C26" s="124" t="s">
        <v>837</v>
      </c>
      <c r="D26" s="110" t="s">
        <v>150</v>
      </c>
      <c r="E26" s="109" t="s">
        <v>151</v>
      </c>
      <c r="F26" s="30">
        <v>12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12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12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120" t="str">
        <f t="shared" si="0"/>
        <v>проверка пройдена</v>
      </c>
      <c r="CD26" s="120" t="str">
        <f t="shared" si="1"/>
        <v>проверка пройдена</v>
      </c>
      <c r="CE26" s="121" t="str">
        <f>VLOOKUP(C26,'Справочно (не редактируется)'!$B$2:$B$541,1,0)</f>
        <v>53.02.01 Музыкальное образование</v>
      </c>
      <c r="CF26" s="111" t="str">
        <f t="shared" si="2"/>
        <v>+</v>
      </c>
    </row>
    <row r="27" spans="1:84" s="123" customFormat="1" ht="31.2" x14ac:dyDescent="0.3">
      <c r="A27" s="109" t="s">
        <v>883</v>
      </c>
      <c r="B27" s="109" t="s">
        <v>7</v>
      </c>
      <c r="C27" s="124" t="s">
        <v>837</v>
      </c>
      <c r="D27" s="111" t="s">
        <v>152</v>
      </c>
      <c r="E27" s="112" t="s">
        <v>153</v>
      </c>
      <c r="F27" s="122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120" t="str">
        <f t="shared" si="0"/>
        <v>проверка пройдена</v>
      </c>
      <c r="CD27" s="120" t="str">
        <f t="shared" si="1"/>
        <v>проверка пройдена</v>
      </c>
      <c r="CE27" s="121" t="str">
        <f>VLOOKUP(C27,'Справочно (не редактируется)'!$B$2:$B$541,1,0)</f>
        <v>53.02.01 Музыкальное образование</v>
      </c>
      <c r="CF27" s="111" t="str">
        <f t="shared" si="2"/>
        <v>+</v>
      </c>
    </row>
    <row r="28" spans="1:84" s="123" customFormat="1" ht="15.6" x14ac:dyDescent="0.3">
      <c r="A28" s="109" t="s">
        <v>883</v>
      </c>
      <c r="B28" s="109" t="s">
        <v>7</v>
      </c>
      <c r="C28" s="124" t="s">
        <v>815</v>
      </c>
      <c r="D28" s="110" t="s">
        <v>150</v>
      </c>
      <c r="E28" s="109" t="s">
        <v>151</v>
      </c>
      <c r="F28" s="30">
        <v>22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19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19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3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120" t="str">
        <f t="shared" si="0"/>
        <v>проверка пройдена</v>
      </c>
      <c r="CD28" s="120" t="str">
        <f t="shared" si="1"/>
        <v>проверка пройдена</v>
      </c>
      <c r="CE28" s="121" t="str">
        <f>VLOOKUP(C28,'Справочно (не редактируется)'!$B$2:$B$541,1,0)</f>
        <v>44.02.03 Педагогика дополнительного образования</v>
      </c>
      <c r="CF28" s="111" t="str">
        <f t="shared" si="2"/>
        <v>+</v>
      </c>
    </row>
    <row r="29" spans="1:84" s="123" customFormat="1" ht="31.2" x14ac:dyDescent="0.3">
      <c r="A29" s="109" t="s">
        <v>883</v>
      </c>
      <c r="B29" s="109" t="s">
        <v>7</v>
      </c>
      <c r="C29" s="124" t="s">
        <v>815</v>
      </c>
      <c r="D29" s="111" t="s">
        <v>152</v>
      </c>
      <c r="E29" s="112" t="s">
        <v>153</v>
      </c>
      <c r="F29" s="122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120" t="str">
        <f t="shared" si="0"/>
        <v>проверка пройдена</v>
      </c>
      <c r="CD29" s="120" t="str">
        <f t="shared" si="1"/>
        <v>проверка пройдена</v>
      </c>
      <c r="CE29" s="121" t="str">
        <f>VLOOKUP(C29,'Справочно (не редактируется)'!$B$2:$B$541,1,0)</f>
        <v>44.02.03 Педагогика дополнительного образования</v>
      </c>
      <c r="CF29" s="111" t="str">
        <f t="shared" si="2"/>
        <v>+</v>
      </c>
    </row>
    <row r="30" spans="1:84" x14ac:dyDescent="0.35">
      <c r="D30" s="113"/>
      <c r="E30" s="114"/>
      <c r="F30" s="115"/>
      <c r="G30" s="116"/>
    </row>
    <row r="31" spans="1:84" x14ac:dyDescent="0.35">
      <c r="D31" s="117"/>
      <c r="E31" s="118"/>
      <c r="F31" s="116"/>
      <c r="G31" s="116"/>
    </row>
    <row r="39" spans="1:6" x14ac:dyDescent="0.35">
      <c r="A39" s="119"/>
      <c r="B39" s="119"/>
      <c r="C39" s="119"/>
      <c r="D39" s="116"/>
      <c r="E39" s="119"/>
      <c r="F39" s="116"/>
    </row>
    <row r="40" spans="1:6" x14ac:dyDescent="0.35">
      <c r="A40" s="119"/>
      <c r="B40" s="119"/>
      <c r="C40" s="119"/>
      <c r="D40" s="116"/>
      <c r="E40" s="119"/>
      <c r="F40" s="116"/>
    </row>
    <row r="41" spans="1:6" x14ac:dyDescent="0.35">
      <c r="A41" s="114"/>
      <c r="B41" s="114"/>
      <c r="C41" s="114"/>
      <c r="D41" s="116"/>
      <c r="E41" s="115"/>
      <c r="F41" s="116"/>
    </row>
    <row r="42" spans="1:6" x14ac:dyDescent="0.35">
      <c r="A42" s="114"/>
      <c r="B42" s="114"/>
      <c r="C42" s="114"/>
      <c r="D42" s="116"/>
      <c r="E42" s="116"/>
      <c r="F42" s="116"/>
    </row>
    <row r="43" spans="1:6" x14ac:dyDescent="0.35">
      <c r="A43" s="114"/>
      <c r="B43" s="114"/>
      <c r="C43" s="118"/>
      <c r="D43" s="116"/>
      <c r="E43" s="116"/>
      <c r="F43" s="116"/>
    </row>
    <row r="44" spans="1:6" x14ac:dyDescent="0.35">
      <c r="A44" s="114"/>
      <c r="B44" s="114"/>
      <c r="C44" s="118"/>
      <c r="D44" s="116"/>
      <c r="E44" s="116"/>
      <c r="F44" s="116"/>
    </row>
    <row r="45" spans="1:6" x14ac:dyDescent="0.35">
      <c r="A45" s="114"/>
      <c r="B45" s="114"/>
      <c r="C45" s="114"/>
      <c r="D45" s="116"/>
      <c r="E45" s="116"/>
      <c r="F45" s="116"/>
    </row>
    <row r="46" spans="1:6" x14ac:dyDescent="0.35">
      <c r="A46" s="114"/>
      <c r="B46" s="114"/>
      <c r="C46" s="118"/>
      <c r="D46" s="116"/>
      <c r="E46" s="116"/>
      <c r="F46" s="116"/>
    </row>
    <row r="47" spans="1:6" x14ac:dyDescent="0.35">
      <c r="A47" s="114"/>
      <c r="B47" s="114"/>
      <c r="C47" s="114"/>
      <c r="D47" s="116"/>
      <c r="E47" s="116"/>
      <c r="F47" s="116"/>
    </row>
    <row r="48" spans="1:6" x14ac:dyDescent="0.35">
      <c r="A48" s="114"/>
      <c r="B48" s="114"/>
      <c r="C48" s="114"/>
      <c r="D48" s="116"/>
      <c r="E48" s="116"/>
      <c r="F48" s="116"/>
    </row>
    <row r="49" spans="1:6" x14ac:dyDescent="0.35">
      <c r="A49" s="114"/>
      <c r="B49" s="114"/>
      <c r="C49" s="118"/>
      <c r="D49" s="116"/>
      <c r="E49" s="116"/>
      <c r="F49" s="116"/>
    </row>
    <row r="50" spans="1:6" x14ac:dyDescent="0.35">
      <c r="A50" s="119"/>
      <c r="B50" s="119"/>
      <c r="C50" s="119"/>
      <c r="D50" s="116"/>
      <c r="E50" s="119"/>
      <c r="F50" s="116"/>
    </row>
    <row r="51" spans="1:6" x14ac:dyDescent="0.35">
      <c r="A51" s="119"/>
      <c r="B51" s="119"/>
      <c r="C51" s="119"/>
      <c r="D51" s="116"/>
      <c r="E51" s="119"/>
      <c r="F51" s="116"/>
    </row>
    <row r="52" spans="1:6" x14ac:dyDescent="0.35">
      <c r="A52" s="119"/>
      <c r="B52" s="119"/>
      <c r="C52" s="119"/>
      <c r="D52" s="116"/>
      <c r="E52" s="119"/>
      <c r="F52" s="116"/>
    </row>
    <row r="53" spans="1:6" x14ac:dyDescent="0.35">
      <c r="A53" s="119"/>
      <c r="B53" s="119"/>
      <c r="C53" s="119"/>
      <c r="D53" s="116"/>
      <c r="E53" s="119"/>
      <c r="F53" s="116"/>
    </row>
    <row r="54" spans="1:6" x14ac:dyDescent="0.35">
      <c r="A54" s="119"/>
      <c r="B54" s="119"/>
      <c r="C54" s="119"/>
      <c r="D54" s="116"/>
      <c r="E54" s="119"/>
      <c r="F54" s="116"/>
    </row>
    <row r="55" spans="1:6" x14ac:dyDescent="0.35">
      <c r="A55" s="119"/>
      <c r="B55" s="119"/>
      <c r="C55" s="119"/>
      <c r="D55" s="116"/>
      <c r="E55" s="119"/>
      <c r="F55" s="116"/>
    </row>
  </sheetData>
  <autoFilter ref="A9:CF9" xr:uid="{00000000-0009-0000-0000-000003000000}"/>
  <mergeCells count="35">
    <mergeCell ref="F7:F8"/>
    <mergeCell ref="CE7:CF8"/>
    <mergeCell ref="A7:A8"/>
    <mergeCell ref="B7:B8"/>
    <mergeCell ref="C7:C8"/>
    <mergeCell ref="D7:D8"/>
    <mergeCell ref="E7:E8"/>
    <mergeCell ref="G7:G8"/>
    <mergeCell ref="H7:AF7"/>
    <mergeCell ref="AN7:BL7"/>
    <mergeCell ref="AG7:AG8"/>
    <mergeCell ref="AH7:AH8"/>
    <mergeCell ref="AI7:AI8"/>
    <mergeCell ref="AJ7:AJ8"/>
    <mergeCell ref="AL7:AL8"/>
    <mergeCell ref="AM7:AM8"/>
    <mergeCell ref="BM7:BM8"/>
    <mergeCell ref="BN7:BN8"/>
    <mergeCell ref="BO7:BO8"/>
    <mergeCell ref="BP7:BP8"/>
    <mergeCell ref="AK7:AK8"/>
    <mergeCell ref="BQ7:BQ8"/>
    <mergeCell ref="CB7:CB8"/>
    <mergeCell ref="BR7:BR8"/>
    <mergeCell ref="BS7:BS8"/>
    <mergeCell ref="BT7:BT8"/>
    <mergeCell ref="BU7:BU8"/>
    <mergeCell ref="BV7:BV8"/>
    <mergeCell ref="BW7:BW8"/>
    <mergeCell ref="CC7:CC8"/>
    <mergeCell ref="CD7:CD8"/>
    <mergeCell ref="BX7:BX8"/>
    <mergeCell ref="BY7:BY8"/>
    <mergeCell ref="BZ7:BZ8"/>
    <mergeCell ref="CA7:CA8"/>
  </mergeCells>
  <conditionalFormatting sqref="CC1:CF3 CC5:CF6 CC7:CE7 CC30:CF1048576">
    <cfRule type="containsText" dxfId="4" priority="2" operator="containsText" text="ВНИМАНИЕ">
      <formula>NOT(ISERROR(SEARCH("ВНИМАНИЕ",CC1)))</formula>
    </cfRule>
  </conditionalFormatting>
  <conditionalFormatting sqref="CD10:CD29">
    <cfRule type="expression" dxfId="3" priority="1" stopIfTrue="1">
      <formula>NOT(ISERROR(SEARCH("ВНИМАНИЕ!",CD10)))</formula>
    </cfRule>
  </conditionalFormatting>
  <conditionalFormatting sqref="CD1:CE3 CD5:CE6 CD7 CD30:CE1048576">
    <cfRule type="containsText" dxfId="2" priority="3" operator="containsText" text="ложь">
      <formula>NOT(ISERROR(SEARCH("ложь",CD1)))</formula>
    </cfRule>
  </conditionalFormatting>
  <pageMargins left="0.23622047244094491" right="0.23622047244094491" top="0.74803149606299213" bottom="0.74803149606299213" header="0.31496062992125984" footer="0.31496062992125984"/>
  <pageSetup paperSize="9" scale="68" fitToWidth="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'Справочно (не редактируется)'!$C$2:$C$90</xm:f>
          </x14:formula1>
          <xm:sqref>B10:B1048576</xm:sqref>
        </x14:dataValidation>
        <x14:dataValidation type="list" allowBlank="1" showInputMessage="1" showErrorMessage="1" xr:uid="{00000000-0002-0000-0300-000001000000}">
          <x14:formula1>
            <xm:f>'Справочно (не редактируется)'!$D$2:$D$10</xm:f>
          </x14:formula1>
          <xm:sqref>A10:A1048576</xm:sqref>
        </x14:dataValidation>
        <x14:dataValidation type="list" allowBlank="1" showInputMessage="1" showErrorMessage="1" xr:uid="{00000000-0002-0000-0300-000002000000}">
          <x14:formula1>
            <xm:f>'Справочно (не редактируется)'!$B$2:$B$541</xm:f>
          </x14:formula1>
          <xm:sqref>C10:C1048576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"/>
  <sheetViews>
    <sheetView zoomScale="70" zoomScaleNormal="70" workbookViewId="0">
      <pane ySplit="5" topLeftCell="A6" activePane="bottomLeft" state="frozen"/>
      <selection pane="bottomLeft" activeCell="C9" sqref="C9"/>
    </sheetView>
  </sheetViews>
  <sheetFormatPr defaultColWidth="9.109375" defaultRowHeight="14.4" x14ac:dyDescent="0.3"/>
  <cols>
    <col min="1" max="1" width="25" style="15" customWidth="1"/>
    <col min="2" max="2" width="28.88671875" style="21" customWidth="1"/>
    <col min="3" max="4" width="31.44140625" style="15" customWidth="1"/>
    <col min="5" max="5" width="25.44140625" style="15" customWidth="1"/>
    <col min="6" max="6" width="26" style="15" customWidth="1"/>
    <col min="7" max="7" width="24.109375" style="15" customWidth="1"/>
    <col min="8" max="8" width="26.88671875" style="15" customWidth="1"/>
    <col min="9" max="9" width="26.6640625" style="15" customWidth="1"/>
    <col min="10" max="10" width="26" style="15" customWidth="1"/>
    <col min="11" max="11" width="21.5546875" style="15" customWidth="1"/>
    <col min="12" max="12" width="17.33203125" style="15" customWidth="1"/>
    <col min="13" max="13" width="33.88671875" style="15" customWidth="1"/>
    <col min="14" max="14" width="22.33203125" style="15" customWidth="1"/>
    <col min="15" max="15" width="28.6640625" style="15" customWidth="1"/>
    <col min="16" max="16" width="21.33203125" style="15" customWidth="1"/>
    <col min="17" max="16384" width="9.109375" style="15"/>
  </cols>
  <sheetData>
    <row r="1" spans="1:16" s="39" customFormat="1" ht="237" customHeight="1" x14ac:dyDescent="0.3">
      <c r="A1" s="166" t="s">
        <v>338</v>
      </c>
      <c r="B1" s="166"/>
      <c r="C1" s="166"/>
      <c r="D1" s="166"/>
      <c r="E1" s="166"/>
      <c r="F1" s="166"/>
      <c r="G1" s="166"/>
      <c r="H1" s="166"/>
      <c r="I1" s="166"/>
      <c r="J1" s="167"/>
      <c r="K1" s="167"/>
      <c r="L1" s="167"/>
      <c r="M1" s="167"/>
    </row>
    <row r="2" spans="1:16" s="40" customFormat="1" ht="45" customHeight="1" x14ac:dyDescent="0.25">
      <c r="A2" s="168" t="s">
        <v>238</v>
      </c>
      <c r="B2" s="168" t="s">
        <v>239</v>
      </c>
      <c r="C2" s="168" t="s">
        <v>271</v>
      </c>
      <c r="D2" s="168" t="s">
        <v>273</v>
      </c>
      <c r="E2" s="168" t="s">
        <v>272</v>
      </c>
      <c r="F2" s="168" t="s">
        <v>240</v>
      </c>
      <c r="G2" s="168" t="s">
        <v>274</v>
      </c>
      <c r="H2" s="168" t="s">
        <v>277</v>
      </c>
      <c r="I2" s="170" t="s">
        <v>278</v>
      </c>
      <c r="J2" s="171" t="s">
        <v>337</v>
      </c>
      <c r="K2" s="172"/>
      <c r="L2" s="172"/>
      <c r="M2" s="172"/>
      <c r="N2" s="172"/>
      <c r="O2" s="172"/>
      <c r="P2" s="172"/>
    </row>
    <row r="3" spans="1:16" s="40" customFormat="1" ht="248.4" x14ac:dyDescent="0.25">
      <c r="A3" s="173"/>
      <c r="B3" s="173"/>
      <c r="C3" s="169"/>
      <c r="D3" s="173"/>
      <c r="E3" s="169"/>
      <c r="F3" s="169"/>
      <c r="G3" s="169"/>
      <c r="H3" s="169"/>
      <c r="I3" s="169"/>
      <c r="J3" s="16" t="s">
        <v>279</v>
      </c>
      <c r="K3" s="16" t="s">
        <v>280</v>
      </c>
      <c r="L3" s="16" t="s">
        <v>899</v>
      </c>
      <c r="M3" s="16" t="s">
        <v>287</v>
      </c>
      <c r="N3" s="16" t="s">
        <v>241</v>
      </c>
      <c r="O3" s="16" t="s">
        <v>320</v>
      </c>
      <c r="P3" s="16" t="s">
        <v>242</v>
      </c>
    </row>
    <row r="4" spans="1:16" s="40" customFormat="1" ht="63" customHeight="1" x14ac:dyDescent="0.25">
      <c r="A4" s="69" t="s">
        <v>311</v>
      </c>
      <c r="B4" s="69" t="s">
        <v>312</v>
      </c>
      <c r="C4" s="69" t="s">
        <v>313</v>
      </c>
      <c r="D4" s="69" t="s">
        <v>314</v>
      </c>
      <c r="E4" s="69" t="s">
        <v>315</v>
      </c>
      <c r="F4" s="69" t="s">
        <v>316</v>
      </c>
      <c r="G4" s="69" t="s">
        <v>317</v>
      </c>
      <c r="H4" s="69" t="s">
        <v>318</v>
      </c>
      <c r="I4" s="69" t="s">
        <v>319</v>
      </c>
      <c r="J4" s="68"/>
      <c r="K4" s="68"/>
      <c r="L4" s="68"/>
      <c r="M4" s="68"/>
      <c r="N4" s="68"/>
      <c r="O4" s="68"/>
      <c r="P4" s="68"/>
    </row>
    <row r="5" spans="1:16" s="40" customFormat="1" ht="13.8" x14ac:dyDescent="0.25">
      <c r="A5" s="17" t="s">
        <v>150</v>
      </c>
      <c r="B5" s="18" t="s">
        <v>152</v>
      </c>
      <c r="C5" s="19" t="s">
        <v>158</v>
      </c>
      <c r="D5" s="19" t="s">
        <v>159</v>
      </c>
      <c r="E5" s="17" t="s">
        <v>160</v>
      </c>
      <c r="F5" s="18" t="s">
        <v>161</v>
      </c>
      <c r="G5" s="19" t="s">
        <v>162</v>
      </c>
      <c r="H5" s="19" t="s">
        <v>163</v>
      </c>
      <c r="I5" s="17" t="s">
        <v>164</v>
      </c>
      <c r="J5" s="18" t="s">
        <v>165</v>
      </c>
      <c r="K5" s="19" t="s">
        <v>166</v>
      </c>
      <c r="L5" s="19" t="s">
        <v>167</v>
      </c>
      <c r="M5" s="17" t="s">
        <v>168</v>
      </c>
      <c r="N5" s="18" t="s">
        <v>169</v>
      </c>
      <c r="O5" s="19" t="s">
        <v>170</v>
      </c>
      <c r="P5" s="19" t="s">
        <v>171</v>
      </c>
    </row>
    <row r="6" spans="1:16" s="40" customFormat="1" ht="55.2" x14ac:dyDescent="0.25">
      <c r="A6" s="79" t="s">
        <v>5</v>
      </c>
      <c r="B6" s="80" t="s">
        <v>243</v>
      </c>
      <c r="C6" s="79" t="s">
        <v>244</v>
      </c>
      <c r="D6" s="161" t="s">
        <v>247</v>
      </c>
      <c r="E6" s="165" t="s">
        <v>245</v>
      </c>
      <c r="F6" s="165" t="s">
        <v>246</v>
      </c>
      <c r="G6" s="165" t="s">
        <v>90</v>
      </c>
      <c r="H6" s="161" t="s">
        <v>156</v>
      </c>
      <c r="I6" s="164">
        <v>49</v>
      </c>
      <c r="J6" s="20" t="s">
        <v>156</v>
      </c>
      <c r="K6" s="28">
        <v>5</v>
      </c>
      <c r="L6" s="28">
        <v>2020</v>
      </c>
      <c r="M6" s="73" t="s">
        <v>891</v>
      </c>
      <c r="N6" s="28" t="s">
        <v>247</v>
      </c>
      <c r="O6" s="28" t="s">
        <v>157</v>
      </c>
      <c r="P6" s="73" t="s">
        <v>248</v>
      </c>
    </row>
    <row r="7" spans="1:16" s="40" customFormat="1" ht="41.4" x14ac:dyDescent="0.25">
      <c r="A7" s="79" t="s">
        <v>5</v>
      </c>
      <c r="B7" s="80" t="s">
        <v>243</v>
      </c>
      <c r="C7" s="79" t="s">
        <v>244</v>
      </c>
      <c r="D7" s="162"/>
      <c r="E7" s="165"/>
      <c r="F7" s="165"/>
      <c r="G7" s="165"/>
      <c r="H7" s="162"/>
      <c r="I7" s="164"/>
      <c r="J7" s="20" t="s">
        <v>155</v>
      </c>
      <c r="K7" s="28">
        <v>5</v>
      </c>
      <c r="L7" s="28">
        <v>2023</v>
      </c>
      <c r="M7" s="73" t="s">
        <v>896</v>
      </c>
      <c r="N7" s="28" t="s">
        <v>157</v>
      </c>
      <c r="O7" s="28" t="s">
        <v>249</v>
      </c>
      <c r="P7" s="28" t="s">
        <v>157</v>
      </c>
    </row>
    <row r="8" spans="1:16" s="40" customFormat="1" ht="13.8" x14ac:dyDescent="0.25">
      <c r="A8" s="79" t="s">
        <v>5</v>
      </c>
      <c r="B8" s="80" t="s">
        <v>243</v>
      </c>
      <c r="C8" s="79" t="s">
        <v>244</v>
      </c>
      <c r="D8" s="163"/>
      <c r="E8" s="165"/>
      <c r="F8" s="165"/>
      <c r="G8" s="165"/>
      <c r="H8" s="163"/>
      <c r="I8" s="164"/>
      <c r="J8" s="20" t="s">
        <v>154</v>
      </c>
      <c r="K8" s="28">
        <v>10</v>
      </c>
      <c r="L8" s="28">
        <v>2021</v>
      </c>
      <c r="M8" s="73" t="s">
        <v>250</v>
      </c>
      <c r="N8" s="28" t="s">
        <v>247</v>
      </c>
      <c r="O8" s="28" t="s">
        <v>157</v>
      </c>
      <c r="P8" s="28" t="s">
        <v>157</v>
      </c>
    </row>
    <row r="9" spans="1:16" s="40" customFormat="1" ht="54.75" customHeight="1" x14ac:dyDescent="0.25">
      <c r="A9" s="79" t="s">
        <v>5</v>
      </c>
      <c r="B9" s="80" t="s">
        <v>275</v>
      </c>
      <c r="C9" s="79" t="s">
        <v>276</v>
      </c>
      <c r="D9" s="27" t="s">
        <v>157</v>
      </c>
      <c r="E9" s="29"/>
      <c r="F9" s="29"/>
      <c r="G9" s="29"/>
      <c r="H9" s="27"/>
      <c r="I9" s="28"/>
      <c r="J9" s="20"/>
      <c r="K9" s="28"/>
      <c r="L9" s="28"/>
      <c r="M9" s="73"/>
      <c r="N9" s="28"/>
      <c r="O9" s="28"/>
      <c r="P9" s="28"/>
    </row>
    <row r="10" spans="1:16" s="40" customFormat="1" ht="13.8" x14ac:dyDescent="0.25">
      <c r="A10" s="81"/>
      <c r="B10" s="82"/>
      <c r="C10" s="81"/>
      <c r="D10" s="81"/>
      <c r="E10" s="81"/>
      <c r="F10" s="81"/>
      <c r="G10" s="81"/>
      <c r="H10" s="81"/>
      <c r="I10" s="81"/>
      <c r="J10" s="81"/>
      <c r="K10" s="41"/>
      <c r="L10" s="41"/>
      <c r="M10" s="74"/>
      <c r="N10" s="41"/>
      <c r="O10" s="41"/>
      <c r="P10" s="41"/>
    </row>
    <row r="11" spans="1:16" s="40" customFormat="1" ht="13.8" x14ac:dyDescent="0.25">
      <c r="A11" s="81"/>
      <c r="B11" s="82"/>
      <c r="C11" s="81"/>
      <c r="D11" s="81"/>
      <c r="E11" s="81"/>
      <c r="F11" s="81"/>
      <c r="G11" s="81"/>
      <c r="H11" s="81"/>
      <c r="I11" s="81"/>
      <c r="J11" s="81"/>
      <c r="K11" s="41"/>
      <c r="L11" s="41"/>
      <c r="M11" s="74"/>
      <c r="N11" s="41"/>
      <c r="O11" s="41"/>
      <c r="P11" s="41"/>
    </row>
    <row r="12" spans="1:16" s="40" customFormat="1" ht="13.8" x14ac:dyDescent="0.25">
      <c r="A12" s="81"/>
      <c r="B12" s="82"/>
      <c r="C12" s="81"/>
      <c r="D12" s="81"/>
      <c r="E12" s="81"/>
      <c r="F12" s="81"/>
      <c r="G12" s="81"/>
      <c r="H12" s="81"/>
      <c r="I12" s="81"/>
      <c r="J12" s="81"/>
      <c r="K12" s="41"/>
      <c r="L12" s="41"/>
      <c r="M12" s="41"/>
      <c r="N12" s="41"/>
      <c r="O12" s="41"/>
      <c r="P12" s="41"/>
    </row>
    <row r="15" spans="1:16" ht="21" x14ac:dyDescent="0.4">
      <c r="D15" s="42"/>
    </row>
  </sheetData>
  <autoFilter ref="A5:P5" xr:uid="{00000000-0009-0000-0000-000004000000}"/>
  <mergeCells count="17">
    <mergeCell ref="A1:M1"/>
    <mergeCell ref="G2:G3"/>
    <mergeCell ref="H2:H3"/>
    <mergeCell ref="I2:I3"/>
    <mergeCell ref="J2:P2"/>
    <mergeCell ref="A2:A3"/>
    <mergeCell ref="B2:B3"/>
    <mergeCell ref="C2:C3"/>
    <mergeCell ref="E2:E3"/>
    <mergeCell ref="F2:F3"/>
    <mergeCell ref="D2:D3"/>
    <mergeCell ref="H6:H8"/>
    <mergeCell ref="I6:I8"/>
    <mergeCell ref="E6:E8"/>
    <mergeCell ref="F6:F8"/>
    <mergeCell ref="D6:D8"/>
    <mergeCell ref="G6:G8"/>
  </mergeCells>
  <phoneticPr fontId="31" type="noConversion"/>
  <dataValidations count="1">
    <dataValidation type="textLength" operator="equal" allowBlank="1" showInputMessage="1" showErrorMessage="1" sqref="B10:B12" xr:uid="{00000000-0002-0000-0400-000000000000}">
      <formula1>10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1000000}">
          <x14:formula1>
            <xm:f>'Справочно (не редактируется)'!$A$2:$A$6</xm:f>
          </x14:formula1>
          <xm:sqref>L6:L1048576</xm:sqref>
        </x14:dataValidation>
        <x14:dataValidation type="list" allowBlank="1" showInputMessage="1" showErrorMessage="1" xr:uid="{00000000-0002-0000-0400-000002000000}">
          <x14:formula1>
            <xm:f>'Справочно (не редактируется)'!$C$2:$C$90</xm:f>
          </x14:formula1>
          <xm:sqref>A6:A1048576</xm:sqref>
        </x14:dataValidation>
        <x14:dataValidation type="list" allowBlank="1" showInputMessage="1" showErrorMessage="1" xr:uid="{00000000-0002-0000-0400-000003000000}">
          <x14:formula1>
            <xm:f>'Справочно (не редактируется)'!$F$2:$F$3</xm:f>
          </x14:formula1>
          <xm:sqref>O6:O1048576</xm:sqref>
        </x14:dataValidation>
        <x14:dataValidation type="list" allowBlank="1" showInputMessage="1" showErrorMessage="1" xr:uid="{00000000-0002-0000-0400-000004000000}">
          <x14:formula1>
            <xm:f>'Справочно (не редактируется)'!$G$2:$G$3</xm:f>
          </x14:formula1>
          <xm:sqref>P6:P1048576</xm:sqref>
        </x14:dataValidation>
        <x14:dataValidation type="list" allowBlank="1" showInputMessage="1" showErrorMessage="1" xr:uid="{00000000-0002-0000-0400-000005000000}">
          <x14:formula1>
            <xm:f>'Справочно (не редактируется)'!$E$2:$E$6</xm:f>
          </x14:formula1>
          <xm:sqref>M6:M1048576</xm:sqref>
        </x14:dataValidation>
        <x14:dataValidation type="list" allowBlank="1" showInputMessage="1" showErrorMessage="1" xr:uid="{00000000-0002-0000-0400-000006000000}">
          <x14:formula1>
            <xm:f>'Справочно (не редактируется)'!$B$2:$B$541</xm:f>
          </x14:formula1>
          <xm:sqref>J9:J1048576</xm:sqref>
        </x14:dataValidation>
        <x14:dataValidation type="list" allowBlank="1" showInputMessage="1" showErrorMessage="1" xr:uid="{00000000-0002-0000-0400-000007000000}">
          <x14:formula1>
            <xm:f>'Справочно (не редактируется)'!$H$2:$H$3</xm:f>
          </x14:formula1>
          <xm:sqref>N6:N1048576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66"/>
  <sheetViews>
    <sheetView topLeftCell="F1" zoomScaleNormal="100" workbookViewId="0">
      <pane ySplit="6" topLeftCell="A12" activePane="bottomLeft" state="frozen"/>
      <selection pane="bottomLeft" activeCell="I19" sqref="I19"/>
    </sheetView>
  </sheetViews>
  <sheetFormatPr defaultColWidth="9.109375" defaultRowHeight="13.8" x14ac:dyDescent="0.25"/>
  <cols>
    <col min="1" max="1" width="28.88671875" style="22" customWidth="1"/>
    <col min="2" max="2" width="30.88671875" style="22" customWidth="1"/>
    <col min="3" max="3" width="52.6640625" style="26" customWidth="1"/>
    <col min="4" max="4" width="57.44140625" style="92" customWidth="1"/>
    <col min="5" max="5" width="59" style="25" customWidth="1"/>
    <col min="6" max="6" width="40.6640625" style="25" customWidth="1"/>
    <col min="7" max="7" width="51.88671875" style="93" customWidth="1"/>
    <col min="8" max="8" width="46.6640625" style="93" customWidth="1"/>
    <col min="9" max="9" width="40.5546875" style="93" customWidth="1"/>
    <col min="10" max="10" width="23.6640625" style="22" customWidth="1"/>
    <col min="11" max="11" width="16.5546875" style="22" customWidth="1"/>
    <col min="12" max="16384" width="9.109375" style="22"/>
  </cols>
  <sheetData>
    <row r="1" spans="1:11" x14ac:dyDescent="0.25">
      <c r="D1" s="26"/>
      <c r="G1" s="22"/>
      <c r="H1" s="22"/>
      <c r="I1" s="22"/>
    </row>
    <row r="2" spans="1:11" ht="20.399999999999999" x14ac:dyDescent="0.35">
      <c r="A2" s="174" t="s">
        <v>281</v>
      </c>
      <c r="B2" s="175"/>
      <c r="C2" s="175"/>
      <c r="D2" s="175"/>
      <c r="E2" s="175"/>
      <c r="F2" s="22"/>
      <c r="G2" s="22"/>
      <c r="H2" s="22"/>
      <c r="I2" s="22"/>
    </row>
    <row r="3" spans="1:11" ht="21" customHeight="1" x14ac:dyDescent="0.25">
      <c r="A3" s="176" t="s">
        <v>289</v>
      </c>
      <c r="B3" s="177"/>
      <c r="C3" s="177"/>
      <c r="D3" s="177"/>
      <c r="E3" s="177"/>
      <c r="F3" s="22"/>
      <c r="G3" s="22"/>
      <c r="H3" s="22"/>
      <c r="I3" s="22"/>
    </row>
    <row r="4" spans="1:11" ht="107.25" customHeight="1" x14ac:dyDescent="0.25">
      <c r="A4" s="95" t="s">
        <v>98</v>
      </c>
      <c r="B4" s="95" t="s">
        <v>256</v>
      </c>
      <c r="C4" s="95" t="s">
        <v>282</v>
      </c>
      <c r="D4" s="95" t="s">
        <v>290</v>
      </c>
      <c r="E4" s="95" t="s">
        <v>283</v>
      </c>
      <c r="F4" s="95" t="s">
        <v>252</v>
      </c>
      <c r="G4" s="95" t="s">
        <v>332</v>
      </c>
      <c r="H4" s="95" t="s">
        <v>333</v>
      </c>
      <c r="I4" s="95" t="s">
        <v>286</v>
      </c>
      <c r="J4" s="178" t="s">
        <v>149</v>
      </c>
      <c r="K4" s="178"/>
    </row>
    <row r="5" spans="1:11" ht="55.2" x14ac:dyDescent="0.25">
      <c r="A5" s="96" t="s">
        <v>253</v>
      </c>
      <c r="B5" s="96" t="s">
        <v>253</v>
      </c>
      <c r="C5" s="96" t="s">
        <v>284</v>
      </c>
      <c r="D5" s="96" t="s">
        <v>254</v>
      </c>
      <c r="E5" s="96" t="s">
        <v>285</v>
      </c>
      <c r="F5" s="96"/>
      <c r="G5" s="96" t="s">
        <v>254</v>
      </c>
      <c r="H5" s="96" t="s">
        <v>334</v>
      </c>
      <c r="I5" s="96"/>
      <c r="J5" s="178"/>
      <c r="K5" s="178"/>
    </row>
    <row r="6" spans="1:11" ht="15.6" x14ac:dyDescent="0.25">
      <c r="A6" s="97" t="s">
        <v>150</v>
      </c>
      <c r="B6" s="97" t="s">
        <v>152</v>
      </c>
      <c r="C6" s="97" t="s">
        <v>158</v>
      </c>
      <c r="D6" s="97" t="s">
        <v>159</v>
      </c>
      <c r="E6" s="98" t="s">
        <v>160</v>
      </c>
      <c r="F6" s="97" t="s">
        <v>161</v>
      </c>
      <c r="G6" s="97" t="s">
        <v>162</v>
      </c>
      <c r="H6" s="97" t="s">
        <v>163</v>
      </c>
      <c r="I6" s="97" t="s">
        <v>164</v>
      </c>
      <c r="J6" s="102" t="s">
        <v>165</v>
      </c>
      <c r="K6" s="102" t="s">
        <v>166</v>
      </c>
    </row>
    <row r="7" spans="1:11" ht="62.4" x14ac:dyDescent="0.25">
      <c r="A7" s="99"/>
      <c r="B7" s="100" t="s">
        <v>904</v>
      </c>
      <c r="C7" s="100" t="s">
        <v>399</v>
      </c>
      <c r="D7" s="95">
        <v>25</v>
      </c>
      <c r="E7" s="101">
        <v>25</v>
      </c>
      <c r="F7" s="101">
        <v>40</v>
      </c>
      <c r="G7" s="125">
        <v>0</v>
      </c>
      <c r="H7" s="125">
        <v>0</v>
      </c>
      <c r="I7" s="125" t="s">
        <v>157</v>
      </c>
      <c r="J7" s="103" t="str">
        <f>'[1]Форма № КЦП'!$J$9</f>
        <v>09.02.07 Информационные системы и программирование</v>
      </c>
      <c r="K7" s="104" t="str">
        <f>IF(C7=J7,"+","Внимание!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уч.г.")</f>
        <v>+</v>
      </c>
    </row>
    <row r="8" spans="1:11" ht="31.2" x14ac:dyDescent="0.25">
      <c r="A8" s="99"/>
      <c r="B8" s="100" t="s">
        <v>929</v>
      </c>
      <c r="C8" s="100" t="s">
        <v>778</v>
      </c>
      <c r="D8" s="95">
        <v>25</v>
      </c>
      <c r="E8" s="101">
        <v>25</v>
      </c>
      <c r="F8" s="101">
        <v>7</v>
      </c>
      <c r="G8" s="125">
        <v>0</v>
      </c>
      <c r="H8" s="125">
        <v>0</v>
      </c>
      <c r="I8" s="125" t="s">
        <v>157</v>
      </c>
      <c r="J8" s="103" t="str">
        <f>VLOOKUP(C8,'Справочно (не редактируется)'!$J$2:$J$429,1,0)</f>
        <v>39.02.01 Социальная работа</v>
      </c>
      <c r="K8" s="104" t="str">
        <f t="shared" ref="K8:K16" si="0">IF(C8=J8,"+","Внимание!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уч.г.")</f>
        <v>+</v>
      </c>
    </row>
    <row r="9" spans="1:11" ht="62.4" x14ac:dyDescent="0.25">
      <c r="A9" s="126"/>
      <c r="B9" s="127" t="s">
        <v>930</v>
      </c>
      <c r="C9" s="128" t="s">
        <v>782</v>
      </c>
      <c r="D9" s="129" t="s">
        <v>989</v>
      </c>
      <c r="E9" s="130">
        <v>0</v>
      </c>
      <c r="F9" s="130">
        <v>35</v>
      </c>
      <c r="G9" s="125">
        <v>0</v>
      </c>
      <c r="H9" s="125">
        <v>0</v>
      </c>
      <c r="I9" s="125" t="s">
        <v>157</v>
      </c>
      <c r="J9" s="103" t="str">
        <f>VLOOKUP(C9,'Справочно (не редактируется)'!$J$2:$J$429,1,0)</f>
        <v>40.02.01 Право и организация социального обеспечения</v>
      </c>
      <c r="K9" s="104" t="str">
        <f t="shared" si="0"/>
        <v>+</v>
      </c>
    </row>
    <row r="10" spans="1:11" ht="55.2" x14ac:dyDescent="0.25">
      <c r="A10" s="126"/>
      <c r="B10" s="127" t="s">
        <v>931</v>
      </c>
      <c r="C10" s="128" t="s">
        <v>787</v>
      </c>
      <c r="D10" s="129" t="s">
        <v>180</v>
      </c>
      <c r="E10" s="130">
        <v>25</v>
      </c>
      <c r="F10" s="130">
        <v>3</v>
      </c>
      <c r="G10" s="125">
        <v>0</v>
      </c>
      <c r="H10" s="125">
        <v>0</v>
      </c>
      <c r="I10" s="125" t="s">
        <v>157</v>
      </c>
      <c r="J10" s="103" t="str">
        <f>VLOOKUP(C10,'Справочно (не редактируется)'!$J$2:$J$429,1,0)</f>
        <v>42.02.01 Реклама</v>
      </c>
      <c r="K10" s="104" t="str">
        <f t="shared" si="0"/>
        <v>+</v>
      </c>
    </row>
    <row r="11" spans="1:11" ht="31.2" x14ac:dyDescent="0.25">
      <c r="A11" s="126"/>
      <c r="B11" s="127" t="s">
        <v>933</v>
      </c>
      <c r="C11" s="128" t="s">
        <v>814</v>
      </c>
      <c r="D11" s="129" t="s">
        <v>987</v>
      </c>
      <c r="E11" s="130">
        <v>140</v>
      </c>
      <c r="F11" s="130">
        <v>60</v>
      </c>
      <c r="G11" s="125">
        <v>0</v>
      </c>
      <c r="H11" s="125">
        <v>0</v>
      </c>
      <c r="I11" s="125" t="s">
        <v>157</v>
      </c>
      <c r="J11" s="103" t="str">
        <f>VLOOKUP(C11,'Справочно (не редактируется)'!$J$2:$J$429,1,0)</f>
        <v>44.02.02 Преподавание в начальных классах</v>
      </c>
      <c r="K11" s="104" t="str">
        <f t="shared" si="0"/>
        <v>+</v>
      </c>
    </row>
    <row r="12" spans="1:11" ht="31.2" x14ac:dyDescent="0.25">
      <c r="A12" s="126"/>
      <c r="B12" s="127" t="s">
        <v>933</v>
      </c>
      <c r="C12" s="128" t="s">
        <v>813</v>
      </c>
      <c r="D12" s="129" t="s">
        <v>988</v>
      </c>
      <c r="E12" s="130">
        <v>115</v>
      </c>
      <c r="F12" s="130">
        <v>38</v>
      </c>
      <c r="G12" s="125">
        <v>0</v>
      </c>
      <c r="H12" s="125">
        <v>0</v>
      </c>
      <c r="I12" s="125" t="s">
        <v>157</v>
      </c>
      <c r="J12" s="103" t="str">
        <f>VLOOKUP(C12,'Справочно (не редактируется)'!$J$2:$J$429,1,0)</f>
        <v>44.02.01 Дошкольное образование</v>
      </c>
      <c r="K12" s="104" t="str">
        <f t="shared" si="0"/>
        <v>+</v>
      </c>
    </row>
    <row r="13" spans="1:11" ht="46.8" x14ac:dyDescent="0.25">
      <c r="A13" s="126"/>
      <c r="B13" s="127" t="s">
        <v>933</v>
      </c>
      <c r="C13" s="128" t="s">
        <v>816</v>
      </c>
      <c r="D13" s="129" t="s">
        <v>195</v>
      </c>
      <c r="E13" s="130">
        <v>40</v>
      </c>
      <c r="F13" s="130">
        <v>8</v>
      </c>
      <c r="G13" s="125">
        <v>0</v>
      </c>
      <c r="H13" s="125">
        <v>0</v>
      </c>
      <c r="I13" s="125" t="s">
        <v>157</v>
      </c>
      <c r="J13" s="103" t="str">
        <f>VLOOKUP(C13,'Справочно (не редактируется)'!$J$2:$J$429,1,0)</f>
        <v>44.02.04 Специальное дошкольное образование</v>
      </c>
      <c r="K13" s="104" t="str">
        <f t="shared" si="0"/>
        <v>+</v>
      </c>
    </row>
    <row r="14" spans="1:11" ht="46.8" x14ac:dyDescent="0.25">
      <c r="A14" s="126"/>
      <c r="B14" s="127" t="s">
        <v>933</v>
      </c>
      <c r="C14" s="128" t="s">
        <v>815</v>
      </c>
      <c r="D14" s="129" t="s">
        <v>180</v>
      </c>
      <c r="E14" s="130">
        <v>25</v>
      </c>
      <c r="F14" s="130">
        <v>2</v>
      </c>
      <c r="G14" s="125">
        <v>0</v>
      </c>
      <c r="H14" s="125">
        <v>0</v>
      </c>
      <c r="I14" s="125" t="s">
        <v>157</v>
      </c>
      <c r="J14" s="103" t="str">
        <f>VLOOKUP(C14,'Справочно (не редактируется)'!$J$2:$J$429,1,0)</f>
        <v>44.02.03 Педагогика дополнительного образования</v>
      </c>
      <c r="K14" s="104" t="str">
        <f t="shared" si="0"/>
        <v>+</v>
      </c>
    </row>
    <row r="15" spans="1:11" ht="31.2" x14ac:dyDescent="0.25">
      <c r="A15" s="126"/>
      <c r="B15" s="127" t="s">
        <v>935</v>
      </c>
      <c r="C15" s="128" t="s">
        <v>823</v>
      </c>
      <c r="D15" s="129" t="s">
        <v>180</v>
      </c>
      <c r="E15" s="130">
        <v>25</v>
      </c>
      <c r="F15" s="130">
        <v>55</v>
      </c>
      <c r="G15" s="125">
        <v>0</v>
      </c>
      <c r="H15" s="125">
        <v>0</v>
      </c>
      <c r="I15" s="125" t="s">
        <v>157</v>
      </c>
      <c r="J15" s="103" t="str">
        <f>VLOOKUP(C15,'Справочно (не редактируется)'!$J$2:$J$429,1,0)</f>
        <v>49.02.01 Физическая культура</v>
      </c>
      <c r="K15" s="104" t="str">
        <f t="shared" si="0"/>
        <v>+</v>
      </c>
    </row>
    <row r="16" spans="1:11" ht="31.2" x14ac:dyDescent="0.25">
      <c r="A16" s="126"/>
      <c r="B16" s="127" t="s">
        <v>939</v>
      </c>
      <c r="C16" s="128" t="s">
        <v>837</v>
      </c>
      <c r="D16" s="129" t="s">
        <v>180</v>
      </c>
      <c r="E16" s="130">
        <v>25</v>
      </c>
      <c r="F16" s="130">
        <v>2</v>
      </c>
      <c r="G16" s="125">
        <v>0</v>
      </c>
      <c r="H16" s="125">
        <v>0</v>
      </c>
      <c r="I16" s="125" t="s">
        <v>157</v>
      </c>
      <c r="J16" s="103" t="str">
        <f>VLOOKUP(C16,'Справочно (не редактируется)'!$J$2:$J$429,1,0)</f>
        <v>53.02.01 Музыкальное образование</v>
      </c>
      <c r="K16" s="104" t="str">
        <f t="shared" si="0"/>
        <v>+</v>
      </c>
    </row>
    <row r="17" spans="1:3" x14ac:dyDescent="0.25">
      <c r="A17" s="23"/>
      <c r="B17" s="105"/>
      <c r="C17" s="24"/>
    </row>
    <row r="18" spans="1:3" x14ac:dyDescent="0.25">
      <c r="A18" s="23"/>
      <c r="B18" s="105"/>
      <c r="C18" s="24"/>
    </row>
    <row r="19" spans="1:3" x14ac:dyDescent="0.25">
      <c r="A19" s="23"/>
      <c r="B19" s="105"/>
      <c r="C19" s="24"/>
    </row>
    <row r="20" spans="1:3" x14ac:dyDescent="0.25">
      <c r="A20" s="23"/>
      <c r="B20" s="105"/>
      <c r="C20" s="24"/>
    </row>
    <row r="21" spans="1:3" x14ac:dyDescent="0.25">
      <c r="A21" s="23"/>
      <c r="B21" s="23"/>
      <c r="C21" s="24"/>
    </row>
    <row r="22" spans="1:3" x14ac:dyDescent="0.25">
      <c r="A22" s="23"/>
      <c r="B22" s="23"/>
      <c r="C22" s="24"/>
    </row>
    <row r="23" spans="1:3" x14ac:dyDescent="0.25">
      <c r="A23" s="23"/>
      <c r="B23" s="23"/>
      <c r="C23" s="24"/>
    </row>
    <row r="24" spans="1:3" x14ac:dyDescent="0.25">
      <c r="A24" s="23"/>
      <c r="B24" s="23"/>
      <c r="C24" s="24"/>
    </row>
    <row r="25" spans="1:3" x14ac:dyDescent="0.25">
      <c r="A25" s="23"/>
      <c r="B25" s="23"/>
      <c r="C25" s="24"/>
    </row>
    <row r="26" spans="1:3" x14ac:dyDescent="0.25">
      <c r="A26" s="23"/>
      <c r="B26" s="23"/>
      <c r="C26" s="24"/>
    </row>
    <row r="27" spans="1:3" x14ac:dyDescent="0.25">
      <c r="A27" s="23"/>
      <c r="B27" s="23"/>
      <c r="C27" s="24"/>
    </row>
    <row r="28" spans="1:3" x14ac:dyDescent="0.25">
      <c r="A28" s="23"/>
      <c r="B28" s="23"/>
      <c r="C28" s="24"/>
    </row>
    <row r="29" spans="1:3" x14ac:dyDescent="0.25">
      <c r="A29" s="23"/>
      <c r="B29" s="23"/>
      <c r="C29" s="24"/>
    </row>
    <row r="30" spans="1:3" x14ac:dyDescent="0.25">
      <c r="A30" s="23"/>
      <c r="B30" s="23"/>
      <c r="C30" s="24"/>
    </row>
    <row r="31" spans="1:3" x14ac:dyDescent="0.25">
      <c r="A31" s="23"/>
      <c r="B31" s="23"/>
      <c r="C31" s="24"/>
    </row>
    <row r="32" spans="1:3" x14ac:dyDescent="0.25">
      <c r="A32" s="23"/>
      <c r="B32" s="23"/>
      <c r="C32" s="24"/>
    </row>
    <row r="33" spans="1:3" x14ac:dyDescent="0.25">
      <c r="A33" s="23"/>
      <c r="B33" s="23"/>
      <c r="C33" s="24"/>
    </row>
    <row r="34" spans="1:3" x14ac:dyDescent="0.25">
      <c r="A34" s="23"/>
      <c r="B34" s="23"/>
      <c r="C34" s="24"/>
    </row>
    <row r="35" spans="1:3" x14ac:dyDescent="0.25">
      <c r="A35" s="23"/>
      <c r="B35" s="23"/>
      <c r="C35" s="24"/>
    </row>
    <row r="36" spans="1:3" x14ac:dyDescent="0.25">
      <c r="A36" s="23"/>
      <c r="B36" s="23"/>
      <c r="C36" s="24"/>
    </row>
    <row r="37" spans="1:3" x14ac:dyDescent="0.25">
      <c r="A37" s="23"/>
      <c r="B37" s="23"/>
      <c r="C37" s="24"/>
    </row>
    <row r="38" spans="1:3" x14ac:dyDescent="0.25">
      <c r="A38" s="23"/>
      <c r="B38" s="23"/>
      <c r="C38" s="24"/>
    </row>
    <row r="39" spans="1:3" x14ac:dyDescent="0.25">
      <c r="A39" s="23"/>
      <c r="B39" s="23"/>
      <c r="C39" s="24"/>
    </row>
    <row r="40" spans="1:3" x14ac:dyDescent="0.25">
      <c r="A40" s="23"/>
      <c r="B40" s="23"/>
      <c r="C40" s="24"/>
    </row>
    <row r="41" spans="1:3" x14ac:dyDescent="0.25">
      <c r="A41" s="23"/>
      <c r="B41" s="23"/>
      <c r="C41" s="24"/>
    </row>
    <row r="42" spans="1:3" x14ac:dyDescent="0.25">
      <c r="A42" s="23"/>
      <c r="B42" s="23"/>
      <c r="C42" s="24"/>
    </row>
    <row r="43" spans="1:3" x14ac:dyDescent="0.25">
      <c r="A43" s="23"/>
      <c r="B43" s="23"/>
      <c r="C43" s="24"/>
    </row>
    <row r="44" spans="1:3" x14ac:dyDescent="0.25">
      <c r="A44" s="23"/>
      <c r="B44" s="23"/>
      <c r="C44" s="24"/>
    </row>
    <row r="45" spans="1:3" x14ac:dyDescent="0.25">
      <c r="A45" s="23"/>
      <c r="B45" s="23"/>
      <c r="C45" s="24"/>
    </row>
    <row r="46" spans="1:3" x14ac:dyDescent="0.25">
      <c r="A46" s="23"/>
      <c r="B46" s="23"/>
      <c r="C46" s="24"/>
    </row>
    <row r="47" spans="1:3" x14ac:dyDescent="0.25">
      <c r="A47" s="23"/>
      <c r="B47" s="23"/>
      <c r="C47" s="24"/>
    </row>
    <row r="48" spans="1:3" x14ac:dyDescent="0.25">
      <c r="A48" s="23"/>
      <c r="B48" s="23"/>
      <c r="C48" s="24"/>
    </row>
    <row r="49" spans="1:3" x14ac:dyDescent="0.25">
      <c r="A49" s="23"/>
      <c r="B49" s="23"/>
      <c r="C49" s="24"/>
    </row>
    <row r="50" spans="1:3" x14ac:dyDescent="0.25">
      <c r="A50" s="23"/>
      <c r="B50" s="23"/>
      <c r="C50" s="24"/>
    </row>
    <row r="51" spans="1:3" x14ac:dyDescent="0.25">
      <c r="A51" s="23"/>
      <c r="B51" s="23"/>
      <c r="C51" s="24"/>
    </row>
    <row r="52" spans="1:3" x14ac:dyDescent="0.25">
      <c r="A52" s="23"/>
      <c r="B52" s="23"/>
      <c r="C52" s="24"/>
    </row>
    <row r="53" spans="1:3" x14ac:dyDescent="0.25">
      <c r="A53" s="23"/>
      <c r="B53" s="23"/>
      <c r="C53" s="24"/>
    </row>
    <row r="54" spans="1:3" x14ac:dyDescent="0.25">
      <c r="A54" s="23"/>
      <c r="B54" s="23"/>
      <c r="C54" s="24"/>
    </row>
    <row r="55" spans="1:3" x14ac:dyDescent="0.25">
      <c r="A55" s="23"/>
      <c r="B55" s="23"/>
      <c r="C55" s="24"/>
    </row>
    <row r="56" spans="1:3" x14ac:dyDescent="0.25">
      <c r="A56" s="23"/>
      <c r="B56" s="23"/>
      <c r="C56" s="24"/>
    </row>
    <row r="57" spans="1:3" x14ac:dyDescent="0.25">
      <c r="A57" s="23"/>
      <c r="B57" s="23"/>
      <c r="C57" s="24"/>
    </row>
    <row r="58" spans="1:3" x14ac:dyDescent="0.25">
      <c r="A58" s="23"/>
      <c r="B58" s="23"/>
      <c r="C58" s="24"/>
    </row>
    <row r="59" spans="1:3" x14ac:dyDescent="0.25">
      <c r="A59" s="23"/>
      <c r="B59" s="23"/>
      <c r="C59" s="24"/>
    </row>
    <row r="60" spans="1:3" x14ac:dyDescent="0.25">
      <c r="A60" s="23"/>
      <c r="B60" s="23"/>
      <c r="C60" s="24"/>
    </row>
    <row r="61" spans="1:3" x14ac:dyDescent="0.25">
      <c r="A61" s="23"/>
      <c r="B61" s="23"/>
      <c r="C61" s="24"/>
    </row>
    <row r="62" spans="1:3" x14ac:dyDescent="0.25">
      <c r="A62" s="23"/>
      <c r="B62" s="23"/>
      <c r="C62" s="24"/>
    </row>
    <row r="63" spans="1:3" x14ac:dyDescent="0.25">
      <c r="A63" s="23"/>
      <c r="B63" s="23"/>
      <c r="C63" s="24"/>
    </row>
    <row r="64" spans="1:3" x14ac:dyDescent="0.25">
      <c r="A64" s="23"/>
      <c r="B64" s="23"/>
      <c r="C64" s="24"/>
    </row>
    <row r="65" spans="1:3" x14ac:dyDescent="0.25">
      <c r="A65" s="23"/>
      <c r="B65" s="23"/>
      <c r="C65" s="24"/>
    </row>
    <row r="66" spans="1:3" x14ac:dyDescent="0.25">
      <c r="A66" s="23"/>
      <c r="B66" s="23"/>
      <c r="C66" s="24"/>
    </row>
    <row r="67" spans="1:3" x14ac:dyDescent="0.25">
      <c r="A67" s="23"/>
      <c r="B67" s="23"/>
      <c r="C67" s="24"/>
    </row>
    <row r="68" spans="1:3" x14ac:dyDescent="0.25">
      <c r="A68" s="23"/>
      <c r="B68" s="23"/>
      <c r="C68" s="24"/>
    </row>
    <row r="69" spans="1:3" x14ac:dyDescent="0.25">
      <c r="A69" s="23"/>
      <c r="B69" s="23"/>
      <c r="C69" s="24"/>
    </row>
    <row r="70" spans="1:3" x14ac:dyDescent="0.25">
      <c r="A70" s="23"/>
      <c r="B70" s="23"/>
      <c r="C70" s="24"/>
    </row>
    <row r="71" spans="1:3" x14ac:dyDescent="0.25">
      <c r="A71" s="23"/>
      <c r="B71" s="23"/>
      <c r="C71" s="24"/>
    </row>
    <row r="72" spans="1:3" x14ac:dyDescent="0.25">
      <c r="A72" s="23"/>
      <c r="B72" s="23"/>
      <c r="C72" s="24"/>
    </row>
    <row r="73" spans="1:3" x14ac:dyDescent="0.25">
      <c r="A73" s="23"/>
      <c r="B73" s="23"/>
      <c r="C73" s="24"/>
    </row>
    <row r="74" spans="1:3" x14ac:dyDescent="0.25">
      <c r="A74" s="23"/>
      <c r="B74" s="23"/>
      <c r="C74" s="24"/>
    </row>
    <row r="75" spans="1:3" x14ac:dyDescent="0.25">
      <c r="A75" s="23"/>
      <c r="B75" s="23"/>
      <c r="C75" s="24"/>
    </row>
    <row r="76" spans="1:3" x14ac:dyDescent="0.25">
      <c r="A76" s="23"/>
      <c r="B76" s="23"/>
      <c r="C76" s="24"/>
    </row>
    <row r="77" spans="1:3" x14ac:dyDescent="0.25">
      <c r="A77" s="23"/>
      <c r="B77" s="23"/>
      <c r="C77" s="24"/>
    </row>
    <row r="78" spans="1:3" x14ac:dyDescent="0.25">
      <c r="A78" s="23"/>
      <c r="B78" s="23"/>
      <c r="C78" s="24"/>
    </row>
    <row r="79" spans="1:3" x14ac:dyDescent="0.25">
      <c r="A79" s="23"/>
      <c r="B79" s="23"/>
      <c r="C79" s="24"/>
    </row>
    <row r="80" spans="1:3" x14ac:dyDescent="0.25">
      <c r="A80" s="23"/>
      <c r="B80" s="23"/>
      <c r="C80" s="24"/>
    </row>
    <row r="81" spans="1:3" x14ac:dyDescent="0.25">
      <c r="A81" s="23"/>
      <c r="B81" s="23"/>
      <c r="C81" s="24"/>
    </row>
    <row r="82" spans="1:3" x14ac:dyDescent="0.25">
      <c r="A82" s="23"/>
      <c r="B82" s="23"/>
      <c r="C82" s="24"/>
    </row>
    <row r="83" spans="1:3" x14ac:dyDescent="0.25">
      <c r="A83" s="23"/>
      <c r="B83" s="23"/>
      <c r="C83" s="24"/>
    </row>
    <row r="84" spans="1:3" x14ac:dyDescent="0.25">
      <c r="A84" s="23"/>
      <c r="B84" s="23"/>
      <c r="C84" s="24"/>
    </row>
    <row r="85" spans="1:3" x14ac:dyDescent="0.25">
      <c r="A85" s="23"/>
      <c r="B85" s="23"/>
      <c r="C85" s="24"/>
    </row>
    <row r="86" spans="1:3" x14ac:dyDescent="0.25">
      <c r="A86" s="23"/>
      <c r="B86" s="23"/>
      <c r="C86" s="24"/>
    </row>
    <row r="87" spans="1:3" x14ac:dyDescent="0.25">
      <c r="A87" s="23"/>
      <c r="B87" s="23"/>
      <c r="C87" s="24"/>
    </row>
    <row r="88" spans="1:3" x14ac:dyDescent="0.25">
      <c r="A88" s="23"/>
      <c r="B88" s="23"/>
      <c r="C88" s="24"/>
    </row>
    <row r="89" spans="1:3" x14ac:dyDescent="0.25">
      <c r="A89" s="23"/>
      <c r="B89" s="23"/>
      <c r="C89" s="24"/>
    </row>
    <row r="90" spans="1:3" x14ac:dyDescent="0.25">
      <c r="A90" s="23"/>
      <c r="B90" s="23"/>
      <c r="C90" s="24"/>
    </row>
    <row r="91" spans="1:3" x14ac:dyDescent="0.25">
      <c r="A91" s="23"/>
      <c r="B91" s="23"/>
      <c r="C91" s="24"/>
    </row>
    <row r="92" spans="1:3" x14ac:dyDescent="0.25">
      <c r="A92" s="23"/>
      <c r="B92" s="23"/>
      <c r="C92" s="24"/>
    </row>
    <row r="93" spans="1:3" x14ac:dyDescent="0.25">
      <c r="A93" s="23"/>
      <c r="B93" s="23"/>
      <c r="C93" s="24"/>
    </row>
    <row r="94" spans="1:3" x14ac:dyDescent="0.25">
      <c r="A94" s="23"/>
      <c r="B94" s="23"/>
      <c r="C94" s="24"/>
    </row>
    <row r="95" spans="1:3" x14ac:dyDescent="0.25">
      <c r="A95" s="23"/>
      <c r="B95" s="23"/>
      <c r="C95" s="24"/>
    </row>
    <row r="96" spans="1:3" x14ac:dyDescent="0.25">
      <c r="A96" s="23"/>
      <c r="B96" s="23"/>
      <c r="C96" s="24"/>
    </row>
    <row r="97" spans="1:3" x14ac:dyDescent="0.25">
      <c r="A97" s="23"/>
      <c r="B97" s="23"/>
      <c r="C97" s="24"/>
    </row>
    <row r="98" spans="1:3" x14ac:dyDescent="0.25">
      <c r="A98" s="23"/>
      <c r="B98" s="23"/>
      <c r="C98" s="24"/>
    </row>
    <row r="99" spans="1:3" x14ac:dyDescent="0.25">
      <c r="A99" s="23"/>
      <c r="B99" s="23"/>
      <c r="C99" s="24"/>
    </row>
    <row r="100" spans="1:3" x14ac:dyDescent="0.25">
      <c r="A100" s="23"/>
      <c r="B100" s="23"/>
      <c r="C100" s="24"/>
    </row>
    <row r="101" spans="1:3" x14ac:dyDescent="0.25">
      <c r="A101" s="23"/>
      <c r="B101" s="23"/>
      <c r="C101" s="24"/>
    </row>
    <row r="102" spans="1:3" x14ac:dyDescent="0.25">
      <c r="A102" s="23"/>
      <c r="B102" s="23"/>
      <c r="C102" s="24"/>
    </row>
    <row r="103" spans="1:3" x14ac:dyDescent="0.25">
      <c r="A103" s="23"/>
      <c r="B103" s="23"/>
      <c r="C103" s="24"/>
    </row>
    <row r="104" spans="1:3" x14ac:dyDescent="0.25">
      <c r="A104" s="23"/>
      <c r="B104" s="23"/>
      <c r="C104" s="24"/>
    </row>
    <row r="105" spans="1:3" x14ac:dyDescent="0.25">
      <c r="A105" s="23"/>
      <c r="B105" s="23"/>
      <c r="C105" s="24"/>
    </row>
    <row r="106" spans="1:3" x14ac:dyDescent="0.25">
      <c r="A106" s="23"/>
      <c r="B106" s="23"/>
      <c r="C106" s="24"/>
    </row>
    <row r="107" spans="1:3" x14ac:dyDescent="0.25">
      <c r="A107" s="23"/>
      <c r="B107" s="23"/>
      <c r="C107" s="24"/>
    </row>
    <row r="108" spans="1:3" x14ac:dyDescent="0.25">
      <c r="A108" s="23"/>
      <c r="B108" s="23"/>
      <c r="C108" s="24"/>
    </row>
    <row r="109" spans="1:3" x14ac:dyDescent="0.25">
      <c r="A109" s="23"/>
      <c r="B109" s="23"/>
      <c r="C109" s="24"/>
    </row>
    <row r="110" spans="1:3" x14ac:dyDescent="0.25">
      <c r="A110" s="23"/>
      <c r="B110" s="23"/>
      <c r="C110" s="24"/>
    </row>
    <row r="111" spans="1:3" x14ac:dyDescent="0.25">
      <c r="A111" s="23"/>
      <c r="B111" s="23"/>
      <c r="C111" s="24"/>
    </row>
    <row r="112" spans="1:3" x14ac:dyDescent="0.25">
      <c r="A112" s="23"/>
      <c r="B112" s="23"/>
      <c r="C112" s="24"/>
    </row>
    <row r="113" spans="1:3" x14ac:dyDescent="0.25">
      <c r="A113" s="23"/>
      <c r="B113" s="23"/>
      <c r="C113" s="24"/>
    </row>
    <row r="114" spans="1:3" x14ac:dyDescent="0.25">
      <c r="A114" s="23"/>
      <c r="B114" s="23"/>
      <c r="C114" s="24"/>
    </row>
    <row r="115" spans="1:3" x14ac:dyDescent="0.25">
      <c r="A115" s="23"/>
      <c r="B115" s="23"/>
      <c r="C115" s="24"/>
    </row>
    <row r="116" spans="1:3" x14ac:dyDescent="0.25">
      <c r="A116" s="23"/>
      <c r="B116" s="23"/>
      <c r="C116" s="24"/>
    </row>
    <row r="117" spans="1:3" x14ac:dyDescent="0.25">
      <c r="A117" s="23"/>
      <c r="B117" s="23"/>
      <c r="C117" s="24"/>
    </row>
    <row r="118" spans="1:3" x14ac:dyDescent="0.25">
      <c r="A118" s="23"/>
      <c r="B118" s="23"/>
      <c r="C118" s="24"/>
    </row>
    <row r="119" spans="1:3" x14ac:dyDescent="0.25">
      <c r="A119" s="23"/>
      <c r="B119" s="23"/>
      <c r="C119" s="24"/>
    </row>
    <row r="120" spans="1:3" x14ac:dyDescent="0.25">
      <c r="A120" s="23"/>
      <c r="B120" s="23"/>
      <c r="C120" s="24"/>
    </row>
    <row r="121" spans="1:3" x14ac:dyDescent="0.25">
      <c r="A121" s="23"/>
      <c r="B121" s="23"/>
      <c r="C121" s="24"/>
    </row>
    <row r="122" spans="1:3" x14ac:dyDescent="0.25">
      <c r="A122" s="23"/>
      <c r="B122" s="23"/>
      <c r="C122" s="24"/>
    </row>
    <row r="123" spans="1:3" x14ac:dyDescent="0.25">
      <c r="A123" s="23"/>
      <c r="B123" s="23"/>
      <c r="C123" s="24"/>
    </row>
    <row r="124" spans="1:3" x14ac:dyDescent="0.25">
      <c r="A124" s="23"/>
      <c r="B124" s="23"/>
      <c r="C124" s="24"/>
    </row>
    <row r="125" spans="1:3" x14ac:dyDescent="0.25">
      <c r="A125" s="23"/>
      <c r="B125" s="23"/>
      <c r="C125" s="24"/>
    </row>
    <row r="126" spans="1:3" x14ac:dyDescent="0.25">
      <c r="A126" s="23"/>
      <c r="B126" s="23"/>
      <c r="C126" s="24"/>
    </row>
    <row r="127" spans="1:3" x14ac:dyDescent="0.25">
      <c r="A127" s="23"/>
      <c r="B127" s="23"/>
      <c r="C127" s="24"/>
    </row>
    <row r="128" spans="1:3" x14ac:dyDescent="0.25">
      <c r="A128" s="23"/>
      <c r="B128" s="23"/>
      <c r="C128" s="24"/>
    </row>
    <row r="129" spans="1:3" x14ac:dyDescent="0.25">
      <c r="A129" s="23"/>
      <c r="B129" s="23"/>
      <c r="C129" s="24"/>
    </row>
    <row r="130" spans="1:3" x14ac:dyDescent="0.25">
      <c r="A130" s="23"/>
      <c r="B130" s="23"/>
      <c r="C130" s="24"/>
    </row>
    <row r="131" spans="1:3" x14ac:dyDescent="0.25">
      <c r="A131" s="23"/>
      <c r="B131" s="23"/>
      <c r="C131" s="24"/>
    </row>
    <row r="132" spans="1:3" x14ac:dyDescent="0.25">
      <c r="A132" s="23"/>
      <c r="B132" s="23"/>
      <c r="C132" s="24"/>
    </row>
    <row r="133" spans="1:3" x14ac:dyDescent="0.25">
      <c r="A133" s="23"/>
      <c r="B133" s="23"/>
      <c r="C133" s="24"/>
    </row>
    <row r="134" spans="1:3" x14ac:dyDescent="0.25">
      <c r="A134" s="23"/>
      <c r="B134" s="23"/>
      <c r="C134" s="24"/>
    </row>
    <row r="135" spans="1:3" x14ac:dyDescent="0.25">
      <c r="A135" s="23"/>
      <c r="B135" s="23"/>
      <c r="C135" s="24"/>
    </row>
    <row r="136" spans="1:3" x14ac:dyDescent="0.25">
      <c r="A136" s="23"/>
      <c r="B136" s="23"/>
      <c r="C136" s="24"/>
    </row>
    <row r="137" spans="1:3" x14ac:dyDescent="0.25">
      <c r="A137" s="23"/>
      <c r="B137" s="23"/>
      <c r="C137" s="24"/>
    </row>
    <row r="138" spans="1:3" x14ac:dyDescent="0.25">
      <c r="A138" s="23"/>
      <c r="B138" s="23"/>
      <c r="C138" s="24"/>
    </row>
    <row r="139" spans="1:3" x14ac:dyDescent="0.25">
      <c r="A139" s="23"/>
      <c r="B139" s="23"/>
      <c r="C139" s="24"/>
    </row>
    <row r="140" spans="1:3" x14ac:dyDescent="0.25">
      <c r="A140" s="23"/>
      <c r="B140" s="23"/>
      <c r="C140" s="24"/>
    </row>
    <row r="141" spans="1:3" x14ac:dyDescent="0.25">
      <c r="A141" s="23"/>
      <c r="B141" s="23"/>
      <c r="C141" s="24"/>
    </row>
    <row r="142" spans="1:3" x14ac:dyDescent="0.25">
      <c r="A142" s="23"/>
      <c r="B142" s="23"/>
      <c r="C142" s="24"/>
    </row>
    <row r="143" spans="1:3" x14ac:dyDescent="0.25">
      <c r="A143" s="23"/>
      <c r="B143" s="23"/>
      <c r="C143" s="24"/>
    </row>
    <row r="144" spans="1:3" x14ac:dyDescent="0.25">
      <c r="A144" s="23"/>
      <c r="B144" s="23"/>
      <c r="C144" s="24"/>
    </row>
    <row r="145" spans="1:3" x14ac:dyDescent="0.25">
      <c r="A145" s="23"/>
      <c r="B145" s="23"/>
      <c r="C145" s="24"/>
    </row>
    <row r="146" spans="1:3" x14ac:dyDescent="0.25">
      <c r="A146" s="23"/>
      <c r="B146" s="23"/>
      <c r="C146" s="24"/>
    </row>
    <row r="147" spans="1:3" x14ac:dyDescent="0.25">
      <c r="A147" s="23"/>
      <c r="B147" s="23"/>
      <c r="C147" s="24"/>
    </row>
    <row r="148" spans="1:3" x14ac:dyDescent="0.25">
      <c r="A148" s="23"/>
      <c r="B148" s="23"/>
      <c r="C148" s="24"/>
    </row>
    <row r="149" spans="1:3" x14ac:dyDescent="0.25">
      <c r="A149" s="23"/>
      <c r="B149" s="23"/>
      <c r="C149" s="24"/>
    </row>
    <row r="150" spans="1:3" x14ac:dyDescent="0.25">
      <c r="A150" s="23"/>
      <c r="B150" s="23"/>
      <c r="C150" s="24"/>
    </row>
    <row r="151" spans="1:3" x14ac:dyDescent="0.25">
      <c r="A151" s="23"/>
      <c r="B151" s="23"/>
      <c r="C151" s="24"/>
    </row>
    <row r="152" spans="1:3" x14ac:dyDescent="0.25">
      <c r="A152" s="23"/>
      <c r="B152" s="23"/>
      <c r="C152" s="24"/>
    </row>
    <row r="153" spans="1:3" x14ac:dyDescent="0.25">
      <c r="A153" s="23"/>
      <c r="B153" s="23"/>
      <c r="C153" s="24"/>
    </row>
    <row r="154" spans="1:3" x14ac:dyDescent="0.25">
      <c r="A154" s="23"/>
      <c r="B154" s="23"/>
      <c r="C154" s="24"/>
    </row>
    <row r="155" spans="1:3" x14ac:dyDescent="0.25">
      <c r="A155" s="23"/>
      <c r="B155" s="23"/>
      <c r="C155" s="24"/>
    </row>
    <row r="156" spans="1:3" x14ac:dyDescent="0.25">
      <c r="A156" s="23"/>
      <c r="B156" s="23"/>
      <c r="C156" s="24"/>
    </row>
    <row r="157" spans="1:3" x14ac:dyDescent="0.25">
      <c r="A157" s="23"/>
      <c r="B157" s="23"/>
      <c r="C157" s="24"/>
    </row>
    <row r="158" spans="1:3" x14ac:dyDescent="0.25">
      <c r="A158" s="23"/>
      <c r="B158" s="23"/>
      <c r="C158" s="24"/>
    </row>
    <row r="159" spans="1:3" x14ac:dyDescent="0.25">
      <c r="A159" s="23"/>
      <c r="B159" s="23"/>
      <c r="C159" s="24"/>
    </row>
    <row r="160" spans="1:3" x14ac:dyDescent="0.25">
      <c r="A160" s="23"/>
      <c r="B160" s="23"/>
      <c r="C160" s="24"/>
    </row>
    <row r="161" spans="1:3" x14ac:dyDescent="0.25">
      <c r="A161" s="23"/>
      <c r="B161" s="23"/>
      <c r="C161" s="24"/>
    </row>
    <row r="162" spans="1:3" x14ac:dyDescent="0.25">
      <c r="A162" s="23"/>
      <c r="B162" s="23"/>
      <c r="C162" s="24"/>
    </row>
    <row r="163" spans="1:3" x14ac:dyDescent="0.25">
      <c r="A163" s="23"/>
      <c r="B163" s="23"/>
      <c r="C163" s="24"/>
    </row>
    <row r="164" spans="1:3" x14ac:dyDescent="0.25">
      <c r="A164" s="23"/>
      <c r="B164" s="23"/>
      <c r="C164" s="24"/>
    </row>
    <row r="165" spans="1:3" x14ac:dyDescent="0.25">
      <c r="A165" s="23"/>
      <c r="B165" s="23"/>
      <c r="C165" s="24"/>
    </row>
    <row r="166" spans="1:3" x14ac:dyDescent="0.25">
      <c r="A166" s="23"/>
      <c r="B166" s="23"/>
      <c r="C166" s="24"/>
    </row>
    <row r="167" spans="1:3" x14ac:dyDescent="0.25">
      <c r="A167" s="23"/>
      <c r="B167" s="23"/>
      <c r="C167" s="24"/>
    </row>
    <row r="168" spans="1:3" x14ac:dyDescent="0.25">
      <c r="A168" s="23"/>
      <c r="B168" s="23"/>
      <c r="C168" s="24"/>
    </row>
    <row r="169" spans="1:3" x14ac:dyDescent="0.25">
      <c r="A169" s="23"/>
      <c r="B169" s="23"/>
      <c r="C169" s="24"/>
    </row>
    <row r="170" spans="1:3" x14ac:dyDescent="0.25">
      <c r="A170" s="23"/>
      <c r="B170" s="23"/>
      <c r="C170" s="24"/>
    </row>
    <row r="171" spans="1:3" x14ac:dyDescent="0.25">
      <c r="A171" s="23"/>
      <c r="B171" s="23"/>
      <c r="C171" s="24"/>
    </row>
    <row r="172" spans="1:3" x14ac:dyDescent="0.25">
      <c r="A172" s="23"/>
      <c r="B172" s="23"/>
      <c r="C172" s="24"/>
    </row>
    <row r="173" spans="1:3" x14ac:dyDescent="0.25">
      <c r="A173" s="23"/>
      <c r="B173" s="23"/>
      <c r="C173" s="24"/>
    </row>
    <row r="174" spans="1:3" x14ac:dyDescent="0.25">
      <c r="A174" s="23"/>
      <c r="B174" s="23"/>
      <c r="C174" s="24"/>
    </row>
    <row r="175" spans="1:3" x14ac:dyDescent="0.25">
      <c r="A175" s="23"/>
      <c r="B175" s="23"/>
      <c r="C175" s="24"/>
    </row>
    <row r="176" spans="1:3" x14ac:dyDescent="0.25">
      <c r="A176" s="23"/>
      <c r="B176" s="23"/>
      <c r="C176" s="24"/>
    </row>
    <row r="177" spans="1:3" x14ac:dyDescent="0.25">
      <c r="A177" s="23"/>
      <c r="B177" s="23"/>
      <c r="C177" s="24"/>
    </row>
    <row r="178" spans="1:3" x14ac:dyDescent="0.25">
      <c r="A178" s="23"/>
      <c r="B178" s="23"/>
      <c r="C178" s="24"/>
    </row>
    <row r="179" spans="1:3" x14ac:dyDescent="0.25">
      <c r="A179" s="23"/>
      <c r="B179" s="23"/>
      <c r="C179" s="24"/>
    </row>
    <row r="180" spans="1:3" x14ac:dyDescent="0.25">
      <c r="A180" s="23"/>
      <c r="B180" s="23"/>
      <c r="C180" s="24"/>
    </row>
    <row r="181" spans="1:3" x14ac:dyDescent="0.25">
      <c r="A181" s="23"/>
      <c r="B181" s="23"/>
      <c r="C181" s="24"/>
    </row>
    <row r="182" spans="1:3" x14ac:dyDescent="0.25">
      <c r="A182" s="23"/>
      <c r="B182" s="23"/>
      <c r="C182" s="24"/>
    </row>
    <row r="183" spans="1:3" x14ac:dyDescent="0.25">
      <c r="A183" s="23"/>
      <c r="B183" s="23"/>
      <c r="C183" s="24"/>
    </row>
    <row r="184" spans="1:3" x14ac:dyDescent="0.25">
      <c r="A184" s="23"/>
      <c r="B184" s="23"/>
      <c r="C184" s="24"/>
    </row>
    <row r="185" spans="1:3" x14ac:dyDescent="0.25">
      <c r="A185" s="23"/>
      <c r="B185" s="23"/>
      <c r="C185" s="24"/>
    </row>
    <row r="186" spans="1:3" x14ac:dyDescent="0.25">
      <c r="A186" s="23"/>
      <c r="B186" s="23"/>
      <c r="C186" s="24"/>
    </row>
    <row r="187" spans="1:3" x14ac:dyDescent="0.25">
      <c r="A187" s="23"/>
      <c r="B187" s="23"/>
      <c r="C187" s="24"/>
    </row>
    <row r="188" spans="1:3" x14ac:dyDescent="0.25">
      <c r="A188" s="23"/>
      <c r="B188" s="23"/>
      <c r="C188" s="24"/>
    </row>
    <row r="189" spans="1:3" x14ac:dyDescent="0.25">
      <c r="A189" s="23"/>
      <c r="B189" s="23"/>
      <c r="C189" s="24"/>
    </row>
    <row r="190" spans="1:3" x14ac:dyDescent="0.25">
      <c r="A190" s="23"/>
      <c r="B190" s="23"/>
      <c r="C190" s="24"/>
    </row>
    <row r="191" spans="1:3" x14ac:dyDescent="0.25">
      <c r="A191" s="23"/>
      <c r="B191" s="23"/>
      <c r="C191" s="24"/>
    </row>
    <row r="192" spans="1:3" x14ac:dyDescent="0.25">
      <c r="A192" s="23"/>
      <c r="B192" s="23"/>
      <c r="C192" s="24"/>
    </row>
    <row r="193" spans="1:3" x14ac:dyDescent="0.25">
      <c r="A193" s="23"/>
      <c r="B193" s="23"/>
      <c r="C193" s="24"/>
    </row>
    <row r="194" spans="1:3" x14ac:dyDescent="0.25">
      <c r="A194" s="23"/>
      <c r="B194" s="23"/>
      <c r="C194" s="24"/>
    </row>
    <row r="195" spans="1:3" x14ac:dyDescent="0.25">
      <c r="A195" s="23"/>
      <c r="B195" s="23"/>
      <c r="C195" s="24"/>
    </row>
    <row r="196" spans="1:3" x14ac:dyDescent="0.25">
      <c r="A196" s="23"/>
      <c r="B196" s="23"/>
      <c r="C196" s="24"/>
    </row>
    <row r="197" spans="1:3" x14ac:dyDescent="0.25">
      <c r="A197" s="23"/>
      <c r="B197" s="23"/>
      <c r="C197" s="24"/>
    </row>
    <row r="198" spans="1:3" x14ac:dyDescent="0.25">
      <c r="A198" s="23"/>
      <c r="B198" s="23"/>
      <c r="C198" s="24"/>
    </row>
    <row r="199" spans="1:3" x14ac:dyDescent="0.25">
      <c r="A199" s="23"/>
      <c r="B199" s="23"/>
      <c r="C199" s="24"/>
    </row>
    <row r="200" spans="1:3" x14ac:dyDescent="0.25">
      <c r="A200" s="23"/>
      <c r="B200" s="23"/>
      <c r="C200" s="24"/>
    </row>
    <row r="201" spans="1:3" x14ac:dyDescent="0.25">
      <c r="A201" s="23"/>
      <c r="B201" s="23"/>
      <c r="C201" s="24"/>
    </row>
    <row r="202" spans="1:3" x14ac:dyDescent="0.25">
      <c r="A202" s="23"/>
      <c r="B202" s="23"/>
      <c r="C202" s="24"/>
    </row>
    <row r="203" spans="1:3" x14ac:dyDescent="0.25">
      <c r="A203" s="23"/>
      <c r="B203" s="23"/>
      <c r="C203" s="24"/>
    </row>
    <row r="204" spans="1:3" x14ac:dyDescent="0.25">
      <c r="A204" s="23"/>
      <c r="B204" s="23"/>
      <c r="C204" s="24"/>
    </row>
    <row r="205" spans="1:3" x14ac:dyDescent="0.25">
      <c r="A205" s="23"/>
      <c r="B205" s="23"/>
      <c r="C205" s="24"/>
    </row>
    <row r="206" spans="1:3" x14ac:dyDescent="0.25">
      <c r="A206" s="23"/>
      <c r="B206" s="23"/>
      <c r="C206" s="24"/>
    </row>
    <row r="207" spans="1:3" x14ac:dyDescent="0.25">
      <c r="A207" s="23"/>
      <c r="B207" s="23"/>
      <c r="C207" s="24"/>
    </row>
    <row r="208" spans="1:3" x14ac:dyDescent="0.25">
      <c r="A208" s="23"/>
      <c r="B208" s="23"/>
      <c r="C208" s="24"/>
    </row>
    <row r="209" spans="1:3" x14ac:dyDescent="0.25">
      <c r="A209" s="23"/>
      <c r="B209" s="23"/>
      <c r="C209" s="24"/>
    </row>
    <row r="210" spans="1:3" x14ac:dyDescent="0.25">
      <c r="A210" s="23"/>
      <c r="B210" s="23"/>
      <c r="C210" s="24"/>
    </row>
    <row r="211" spans="1:3" x14ac:dyDescent="0.25">
      <c r="A211" s="23"/>
      <c r="B211" s="23"/>
      <c r="C211" s="24"/>
    </row>
    <row r="212" spans="1:3" x14ac:dyDescent="0.25">
      <c r="A212" s="23"/>
      <c r="B212" s="23"/>
      <c r="C212" s="24"/>
    </row>
    <row r="213" spans="1:3" x14ac:dyDescent="0.25">
      <c r="A213" s="23"/>
      <c r="B213" s="23"/>
      <c r="C213" s="24"/>
    </row>
    <row r="214" spans="1:3" x14ac:dyDescent="0.25">
      <c r="A214" s="23"/>
      <c r="B214" s="23"/>
      <c r="C214" s="24"/>
    </row>
    <row r="215" spans="1:3" x14ac:dyDescent="0.25">
      <c r="A215" s="23"/>
      <c r="B215" s="23"/>
      <c r="C215" s="24"/>
    </row>
    <row r="216" spans="1:3" x14ac:dyDescent="0.25">
      <c r="A216" s="23"/>
      <c r="B216" s="23"/>
      <c r="C216" s="24"/>
    </row>
    <row r="217" spans="1:3" x14ac:dyDescent="0.25">
      <c r="A217" s="23"/>
      <c r="B217" s="23"/>
      <c r="C217" s="24"/>
    </row>
    <row r="218" spans="1:3" x14ac:dyDescent="0.25">
      <c r="A218" s="23"/>
      <c r="B218" s="23"/>
      <c r="C218" s="24"/>
    </row>
    <row r="219" spans="1:3" x14ac:dyDescent="0.25">
      <c r="A219" s="23"/>
      <c r="B219" s="23"/>
      <c r="C219" s="24"/>
    </row>
    <row r="220" spans="1:3" x14ac:dyDescent="0.25">
      <c r="A220" s="23"/>
      <c r="B220" s="23"/>
      <c r="C220" s="24"/>
    </row>
    <row r="221" spans="1:3" x14ac:dyDescent="0.25">
      <c r="A221" s="23"/>
      <c r="B221" s="23"/>
      <c r="C221" s="24"/>
    </row>
    <row r="222" spans="1:3" x14ac:dyDescent="0.25">
      <c r="A222" s="23"/>
      <c r="B222" s="23"/>
      <c r="C222" s="24"/>
    </row>
    <row r="223" spans="1:3" x14ac:dyDescent="0.25">
      <c r="A223" s="23"/>
      <c r="B223" s="23"/>
      <c r="C223" s="24"/>
    </row>
    <row r="224" spans="1:3" x14ac:dyDescent="0.25">
      <c r="A224" s="23"/>
      <c r="B224" s="23"/>
      <c r="C224" s="24"/>
    </row>
    <row r="225" spans="1:3" x14ac:dyDescent="0.25">
      <c r="A225" s="23"/>
      <c r="B225" s="23"/>
      <c r="C225" s="24"/>
    </row>
    <row r="226" spans="1:3" x14ac:dyDescent="0.25">
      <c r="A226" s="23"/>
      <c r="B226" s="23"/>
      <c r="C226" s="24"/>
    </row>
    <row r="227" spans="1:3" x14ac:dyDescent="0.25">
      <c r="A227" s="23"/>
      <c r="B227" s="23"/>
      <c r="C227" s="24"/>
    </row>
    <row r="228" spans="1:3" x14ac:dyDescent="0.25">
      <c r="A228" s="23"/>
      <c r="B228" s="23"/>
      <c r="C228" s="24"/>
    </row>
    <row r="229" spans="1:3" x14ac:dyDescent="0.25">
      <c r="A229" s="23"/>
      <c r="B229" s="23"/>
      <c r="C229" s="24"/>
    </row>
    <row r="230" spans="1:3" x14ac:dyDescent="0.25">
      <c r="A230" s="23"/>
      <c r="B230" s="23"/>
      <c r="C230" s="24"/>
    </row>
    <row r="231" spans="1:3" x14ac:dyDescent="0.25">
      <c r="A231" s="23"/>
      <c r="B231" s="23"/>
      <c r="C231" s="24"/>
    </row>
    <row r="232" spans="1:3" x14ac:dyDescent="0.25">
      <c r="A232" s="23"/>
      <c r="B232" s="23"/>
      <c r="C232" s="24"/>
    </row>
    <row r="233" spans="1:3" x14ac:dyDescent="0.25">
      <c r="A233" s="23"/>
      <c r="B233" s="23"/>
      <c r="C233" s="24"/>
    </row>
    <row r="234" spans="1:3" x14ac:dyDescent="0.25">
      <c r="A234" s="23"/>
      <c r="B234" s="23"/>
      <c r="C234" s="24"/>
    </row>
    <row r="235" spans="1:3" x14ac:dyDescent="0.25">
      <c r="A235" s="23"/>
      <c r="B235" s="23"/>
      <c r="C235" s="24"/>
    </row>
    <row r="236" spans="1:3" x14ac:dyDescent="0.25">
      <c r="A236" s="23"/>
      <c r="B236" s="23"/>
      <c r="C236" s="24"/>
    </row>
    <row r="237" spans="1:3" x14ac:dyDescent="0.25">
      <c r="A237" s="23"/>
      <c r="B237" s="23"/>
      <c r="C237" s="24"/>
    </row>
    <row r="238" spans="1:3" x14ac:dyDescent="0.25">
      <c r="A238" s="23"/>
      <c r="B238" s="23"/>
      <c r="C238" s="24"/>
    </row>
    <row r="239" spans="1:3" x14ac:dyDescent="0.25">
      <c r="A239" s="23"/>
      <c r="B239" s="23"/>
      <c r="C239" s="24"/>
    </row>
    <row r="240" spans="1:3" x14ac:dyDescent="0.25">
      <c r="A240" s="23"/>
      <c r="B240" s="23"/>
      <c r="C240" s="24"/>
    </row>
    <row r="241" spans="1:3" x14ac:dyDescent="0.25">
      <c r="A241" s="23"/>
      <c r="B241" s="23"/>
      <c r="C241" s="24"/>
    </row>
    <row r="242" spans="1:3" x14ac:dyDescent="0.25">
      <c r="A242" s="23"/>
      <c r="B242" s="23"/>
      <c r="C242" s="24"/>
    </row>
    <row r="243" spans="1:3" x14ac:dyDescent="0.25">
      <c r="A243" s="23"/>
      <c r="B243" s="23"/>
      <c r="C243" s="24"/>
    </row>
    <row r="244" spans="1:3" x14ac:dyDescent="0.25">
      <c r="A244" s="23"/>
      <c r="B244" s="23"/>
      <c r="C244" s="24"/>
    </row>
    <row r="245" spans="1:3" x14ac:dyDescent="0.25">
      <c r="A245" s="23"/>
      <c r="B245" s="23"/>
      <c r="C245" s="24"/>
    </row>
    <row r="246" spans="1:3" x14ac:dyDescent="0.25">
      <c r="A246" s="23"/>
      <c r="B246" s="23"/>
      <c r="C246" s="24"/>
    </row>
    <row r="247" spans="1:3" x14ac:dyDescent="0.25">
      <c r="A247" s="23"/>
      <c r="B247" s="23"/>
      <c r="C247" s="24"/>
    </row>
    <row r="248" spans="1:3" x14ac:dyDescent="0.25">
      <c r="A248" s="23"/>
      <c r="B248" s="23"/>
      <c r="C248" s="24"/>
    </row>
    <row r="249" spans="1:3" x14ac:dyDescent="0.25">
      <c r="A249" s="23"/>
      <c r="B249" s="23"/>
      <c r="C249" s="24"/>
    </row>
    <row r="250" spans="1:3" x14ac:dyDescent="0.25">
      <c r="A250" s="23"/>
      <c r="B250" s="23"/>
      <c r="C250" s="24"/>
    </row>
    <row r="251" spans="1:3" x14ac:dyDescent="0.25">
      <c r="A251" s="23"/>
      <c r="B251" s="23"/>
      <c r="C251" s="24"/>
    </row>
    <row r="252" spans="1:3" x14ac:dyDescent="0.25">
      <c r="A252" s="23"/>
      <c r="B252" s="23"/>
      <c r="C252" s="24"/>
    </row>
    <row r="253" spans="1:3" x14ac:dyDescent="0.25">
      <c r="A253" s="23"/>
      <c r="B253" s="23"/>
      <c r="C253" s="24"/>
    </row>
    <row r="254" spans="1:3" x14ac:dyDescent="0.25">
      <c r="A254" s="23"/>
      <c r="B254" s="23"/>
      <c r="C254" s="24"/>
    </row>
    <row r="255" spans="1:3" x14ac:dyDescent="0.25">
      <c r="A255" s="23"/>
      <c r="B255" s="23"/>
      <c r="C255" s="24"/>
    </row>
    <row r="256" spans="1:3" x14ac:dyDescent="0.25">
      <c r="A256" s="23"/>
      <c r="B256" s="23"/>
      <c r="C256" s="24"/>
    </row>
    <row r="257" spans="1:3" x14ac:dyDescent="0.25">
      <c r="A257" s="23"/>
      <c r="B257" s="23"/>
      <c r="C257" s="24"/>
    </row>
    <row r="258" spans="1:3" x14ac:dyDescent="0.25">
      <c r="A258" s="23"/>
      <c r="B258" s="23"/>
      <c r="C258" s="24"/>
    </row>
    <row r="259" spans="1:3" x14ac:dyDescent="0.25">
      <c r="A259" s="23"/>
      <c r="B259" s="23"/>
      <c r="C259" s="24"/>
    </row>
    <row r="260" spans="1:3" x14ac:dyDescent="0.25">
      <c r="A260" s="23"/>
      <c r="B260" s="23"/>
      <c r="C260" s="24"/>
    </row>
    <row r="261" spans="1:3" x14ac:dyDescent="0.25">
      <c r="A261" s="23"/>
      <c r="B261" s="23"/>
      <c r="C261" s="24"/>
    </row>
    <row r="262" spans="1:3" x14ac:dyDescent="0.25">
      <c r="A262" s="23"/>
      <c r="B262" s="23"/>
      <c r="C262" s="24"/>
    </row>
    <row r="263" spans="1:3" x14ac:dyDescent="0.25">
      <c r="A263" s="23"/>
      <c r="B263" s="23"/>
      <c r="C263" s="24"/>
    </row>
    <row r="264" spans="1:3" x14ac:dyDescent="0.25">
      <c r="A264" s="23"/>
      <c r="B264" s="23"/>
      <c r="C264" s="24"/>
    </row>
    <row r="265" spans="1:3" x14ac:dyDescent="0.25">
      <c r="A265" s="23"/>
      <c r="B265" s="23"/>
      <c r="C265" s="24"/>
    </row>
    <row r="266" spans="1:3" x14ac:dyDescent="0.25">
      <c r="A266" s="23"/>
      <c r="B266" s="23"/>
      <c r="C266" s="24"/>
    </row>
    <row r="267" spans="1:3" x14ac:dyDescent="0.25">
      <c r="A267" s="23"/>
      <c r="B267" s="23"/>
      <c r="C267" s="24"/>
    </row>
    <row r="268" spans="1:3" x14ac:dyDescent="0.25">
      <c r="A268" s="23"/>
      <c r="B268" s="23"/>
      <c r="C268" s="24"/>
    </row>
    <row r="269" spans="1:3" x14ac:dyDescent="0.25">
      <c r="A269" s="23"/>
      <c r="B269" s="23"/>
      <c r="C269" s="24"/>
    </row>
    <row r="270" spans="1:3" x14ac:dyDescent="0.25">
      <c r="A270" s="23"/>
      <c r="B270" s="23"/>
      <c r="C270" s="24"/>
    </row>
    <row r="271" spans="1:3" x14ac:dyDescent="0.25">
      <c r="A271" s="23"/>
      <c r="B271" s="23"/>
      <c r="C271" s="24"/>
    </row>
    <row r="272" spans="1:3" x14ac:dyDescent="0.25">
      <c r="A272" s="23"/>
      <c r="B272" s="23"/>
      <c r="C272" s="24"/>
    </row>
    <row r="273" spans="1:3" x14ac:dyDescent="0.25">
      <c r="A273" s="23"/>
      <c r="B273" s="23"/>
      <c r="C273" s="24"/>
    </row>
    <row r="274" spans="1:3" x14ac:dyDescent="0.25">
      <c r="A274" s="23"/>
      <c r="B274" s="23"/>
      <c r="C274" s="24"/>
    </row>
    <row r="275" spans="1:3" x14ac:dyDescent="0.25">
      <c r="A275" s="23"/>
      <c r="B275" s="23"/>
      <c r="C275" s="24"/>
    </row>
    <row r="276" spans="1:3" x14ac:dyDescent="0.25">
      <c r="A276" s="23"/>
      <c r="B276" s="23"/>
      <c r="C276" s="24"/>
    </row>
    <row r="277" spans="1:3" x14ac:dyDescent="0.25">
      <c r="A277" s="23"/>
      <c r="B277" s="23"/>
      <c r="C277" s="24"/>
    </row>
    <row r="278" spans="1:3" x14ac:dyDescent="0.25">
      <c r="A278" s="23"/>
      <c r="B278" s="23"/>
      <c r="C278" s="24"/>
    </row>
    <row r="279" spans="1:3" x14ac:dyDescent="0.25">
      <c r="A279" s="23"/>
      <c r="B279" s="23"/>
      <c r="C279" s="24"/>
    </row>
    <row r="280" spans="1:3" x14ac:dyDescent="0.25">
      <c r="A280" s="23"/>
      <c r="B280" s="23"/>
      <c r="C280" s="24"/>
    </row>
    <row r="281" spans="1:3" x14ac:dyDescent="0.25">
      <c r="A281" s="23"/>
      <c r="B281" s="23"/>
      <c r="C281" s="24"/>
    </row>
    <row r="282" spans="1:3" x14ac:dyDescent="0.25">
      <c r="A282" s="23"/>
      <c r="B282" s="23"/>
      <c r="C282" s="24"/>
    </row>
    <row r="283" spans="1:3" x14ac:dyDescent="0.25">
      <c r="A283" s="23"/>
      <c r="B283" s="23"/>
      <c r="C283" s="24"/>
    </row>
    <row r="284" spans="1:3" x14ac:dyDescent="0.25">
      <c r="A284" s="23"/>
      <c r="B284" s="23"/>
      <c r="C284" s="24"/>
    </row>
    <row r="285" spans="1:3" x14ac:dyDescent="0.25">
      <c r="A285" s="23"/>
      <c r="B285" s="23"/>
      <c r="C285" s="24"/>
    </row>
    <row r="286" spans="1:3" x14ac:dyDescent="0.25">
      <c r="A286" s="23"/>
      <c r="B286" s="23"/>
      <c r="C286" s="24"/>
    </row>
    <row r="287" spans="1:3" x14ac:dyDescent="0.25">
      <c r="A287" s="23"/>
      <c r="B287" s="23"/>
      <c r="C287" s="24"/>
    </row>
    <row r="288" spans="1:3" x14ac:dyDescent="0.25">
      <c r="A288" s="23"/>
      <c r="B288" s="23"/>
      <c r="C288" s="24"/>
    </row>
    <row r="289" spans="1:3" x14ac:dyDescent="0.25">
      <c r="A289" s="23"/>
      <c r="B289" s="23"/>
      <c r="C289" s="24"/>
    </row>
    <row r="290" spans="1:3" x14ac:dyDescent="0.25">
      <c r="A290" s="23"/>
      <c r="B290" s="23"/>
      <c r="C290" s="24"/>
    </row>
    <row r="291" spans="1:3" x14ac:dyDescent="0.25">
      <c r="A291" s="23"/>
      <c r="B291" s="23"/>
      <c r="C291" s="24"/>
    </row>
    <row r="292" spans="1:3" x14ac:dyDescent="0.25">
      <c r="A292" s="23"/>
      <c r="B292" s="23"/>
      <c r="C292" s="24"/>
    </row>
    <row r="293" spans="1:3" x14ac:dyDescent="0.25">
      <c r="A293" s="23"/>
      <c r="B293" s="23"/>
      <c r="C293" s="24"/>
    </row>
    <row r="294" spans="1:3" x14ac:dyDescent="0.25">
      <c r="A294" s="23"/>
      <c r="B294" s="23"/>
      <c r="C294" s="24"/>
    </row>
    <row r="295" spans="1:3" x14ac:dyDescent="0.25">
      <c r="A295" s="23"/>
      <c r="B295" s="23"/>
      <c r="C295" s="24"/>
    </row>
    <row r="296" spans="1:3" x14ac:dyDescent="0.25">
      <c r="A296" s="23"/>
      <c r="B296" s="23"/>
      <c r="C296" s="24"/>
    </row>
    <row r="297" spans="1:3" x14ac:dyDescent="0.25">
      <c r="A297" s="23"/>
      <c r="B297" s="23"/>
      <c r="C297" s="24"/>
    </row>
    <row r="298" spans="1:3" x14ac:dyDescent="0.25">
      <c r="A298" s="23"/>
      <c r="B298" s="23"/>
      <c r="C298" s="24"/>
    </row>
    <row r="299" spans="1:3" x14ac:dyDescent="0.25">
      <c r="A299" s="23"/>
      <c r="B299" s="23"/>
      <c r="C299" s="24"/>
    </row>
    <row r="300" spans="1:3" x14ac:dyDescent="0.25">
      <c r="A300" s="23"/>
      <c r="B300" s="23"/>
      <c r="C300" s="24"/>
    </row>
    <row r="301" spans="1:3" x14ac:dyDescent="0.25">
      <c r="A301" s="23"/>
      <c r="B301" s="23"/>
      <c r="C301" s="24"/>
    </row>
    <row r="302" spans="1:3" x14ac:dyDescent="0.25">
      <c r="A302" s="23"/>
      <c r="B302" s="23"/>
      <c r="C302" s="24"/>
    </row>
    <row r="303" spans="1:3" x14ac:dyDescent="0.25">
      <c r="A303" s="23"/>
      <c r="B303" s="23"/>
      <c r="C303" s="24"/>
    </row>
    <row r="304" spans="1:3" x14ac:dyDescent="0.25">
      <c r="A304" s="23"/>
      <c r="B304" s="23"/>
      <c r="C304" s="24"/>
    </row>
    <row r="305" spans="1:3" x14ac:dyDescent="0.25">
      <c r="A305" s="23"/>
      <c r="B305" s="23"/>
      <c r="C305" s="24"/>
    </row>
    <row r="306" spans="1:3" x14ac:dyDescent="0.25">
      <c r="A306" s="23"/>
      <c r="B306" s="23"/>
      <c r="C306" s="24"/>
    </row>
    <row r="307" spans="1:3" x14ac:dyDescent="0.25">
      <c r="A307" s="23"/>
      <c r="B307" s="23"/>
      <c r="C307" s="24"/>
    </row>
    <row r="308" spans="1:3" x14ac:dyDescent="0.25">
      <c r="A308" s="23"/>
      <c r="B308" s="23"/>
      <c r="C308" s="24"/>
    </row>
    <row r="309" spans="1:3" x14ac:dyDescent="0.25">
      <c r="A309" s="23"/>
      <c r="B309" s="23"/>
      <c r="C309" s="24"/>
    </row>
    <row r="310" spans="1:3" x14ac:dyDescent="0.25">
      <c r="A310" s="23"/>
      <c r="B310" s="23"/>
      <c r="C310" s="24"/>
    </row>
    <row r="311" spans="1:3" x14ac:dyDescent="0.25">
      <c r="A311" s="23"/>
      <c r="B311" s="23"/>
      <c r="C311" s="24"/>
    </row>
    <row r="312" spans="1:3" x14ac:dyDescent="0.25">
      <c r="A312" s="23"/>
      <c r="B312" s="23"/>
      <c r="C312" s="24"/>
    </row>
    <row r="313" spans="1:3" x14ac:dyDescent="0.25">
      <c r="A313" s="23"/>
      <c r="B313" s="23"/>
      <c r="C313" s="24"/>
    </row>
    <row r="314" spans="1:3" x14ac:dyDescent="0.25">
      <c r="A314" s="23"/>
      <c r="B314" s="23"/>
      <c r="C314" s="24"/>
    </row>
    <row r="315" spans="1:3" x14ac:dyDescent="0.25">
      <c r="A315" s="23"/>
      <c r="B315" s="23"/>
      <c r="C315" s="24"/>
    </row>
    <row r="316" spans="1:3" x14ac:dyDescent="0.25">
      <c r="A316" s="23"/>
      <c r="B316" s="23"/>
      <c r="C316" s="24"/>
    </row>
    <row r="317" spans="1:3" x14ac:dyDescent="0.25">
      <c r="A317" s="23"/>
      <c r="B317" s="23"/>
      <c r="C317" s="24"/>
    </row>
    <row r="318" spans="1:3" x14ac:dyDescent="0.25">
      <c r="A318" s="23"/>
      <c r="B318" s="23"/>
      <c r="C318" s="24"/>
    </row>
    <row r="319" spans="1:3" x14ac:dyDescent="0.25">
      <c r="A319" s="23"/>
      <c r="B319" s="23"/>
      <c r="C319" s="24"/>
    </row>
    <row r="320" spans="1:3" x14ac:dyDescent="0.25">
      <c r="A320" s="23"/>
      <c r="B320" s="23"/>
      <c r="C320" s="24"/>
    </row>
    <row r="321" spans="1:3" x14ac:dyDescent="0.25">
      <c r="A321" s="23"/>
      <c r="B321" s="23"/>
      <c r="C321" s="24"/>
    </row>
    <row r="322" spans="1:3" x14ac:dyDescent="0.25">
      <c r="A322" s="23"/>
      <c r="B322" s="23"/>
      <c r="C322" s="24"/>
    </row>
    <row r="323" spans="1:3" x14ac:dyDescent="0.25">
      <c r="A323" s="23"/>
      <c r="B323" s="23"/>
      <c r="C323" s="24"/>
    </row>
    <row r="324" spans="1:3" x14ac:dyDescent="0.25">
      <c r="A324" s="23"/>
      <c r="B324" s="23"/>
      <c r="C324" s="24"/>
    </row>
    <row r="325" spans="1:3" x14ac:dyDescent="0.25">
      <c r="A325" s="23"/>
      <c r="B325" s="23"/>
      <c r="C325" s="24"/>
    </row>
    <row r="326" spans="1:3" x14ac:dyDescent="0.25">
      <c r="A326" s="23"/>
      <c r="B326" s="23"/>
      <c r="C326" s="24"/>
    </row>
    <row r="327" spans="1:3" x14ac:dyDescent="0.25">
      <c r="A327" s="23"/>
      <c r="B327" s="23"/>
      <c r="C327" s="24"/>
    </row>
    <row r="328" spans="1:3" x14ac:dyDescent="0.25">
      <c r="A328" s="23"/>
      <c r="B328" s="23"/>
      <c r="C328" s="24"/>
    </row>
    <row r="329" spans="1:3" x14ac:dyDescent="0.25">
      <c r="A329" s="23"/>
      <c r="B329" s="23"/>
      <c r="C329" s="24"/>
    </row>
    <row r="330" spans="1:3" x14ac:dyDescent="0.25">
      <c r="A330" s="23"/>
      <c r="B330" s="23"/>
      <c r="C330" s="24"/>
    </row>
    <row r="331" spans="1:3" x14ac:dyDescent="0.25">
      <c r="A331" s="23"/>
      <c r="B331" s="23"/>
      <c r="C331" s="24"/>
    </row>
    <row r="332" spans="1:3" x14ac:dyDescent="0.25">
      <c r="A332" s="23"/>
      <c r="B332" s="23"/>
      <c r="C332" s="24"/>
    </row>
    <row r="333" spans="1:3" x14ac:dyDescent="0.25">
      <c r="A333" s="23"/>
      <c r="B333" s="23"/>
      <c r="C333" s="24"/>
    </row>
    <row r="334" spans="1:3" x14ac:dyDescent="0.25">
      <c r="A334" s="23"/>
      <c r="B334" s="23"/>
      <c r="C334" s="24"/>
    </row>
    <row r="335" spans="1:3" x14ac:dyDescent="0.25">
      <c r="A335" s="23"/>
      <c r="B335" s="23"/>
      <c r="C335" s="24"/>
    </row>
    <row r="336" spans="1:3" x14ac:dyDescent="0.25">
      <c r="A336" s="23"/>
      <c r="B336" s="23"/>
      <c r="C336" s="24"/>
    </row>
    <row r="337" spans="1:3" x14ac:dyDescent="0.25">
      <c r="A337" s="23"/>
      <c r="B337" s="23"/>
      <c r="C337" s="24"/>
    </row>
    <row r="338" spans="1:3" x14ac:dyDescent="0.25">
      <c r="A338" s="23"/>
      <c r="B338" s="23"/>
      <c r="C338" s="24"/>
    </row>
    <row r="339" spans="1:3" x14ac:dyDescent="0.25">
      <c r="A339" s="23"/>
      <c r="B339" s="23"/>
      <c r="C339" s="24"/>
    </row>
    <row r="340" spans="1:3" x14ac:dyDescent="0.25">
      <c r="A340" s="23"/>
      <c r="B340" s="23"/>
      <c r="C340" s="24"/>
    </row>
    <row r="341" spans="1:3" x14ac:dyDescent="0.25">
      <c r="A341" s="23"/>
      <c r="B341" s="23"/>
      <c r="C341" s="24"/>
    </row>
    <row r="342" spans="1:3" x14ac:dyDescent="0.25">
      <c r="A342" s="23"/>
      <c r="B342" s="23"/>
      <c r="C342" s="24"/>
    </row>
    <row r="343" spans="1:3" x14ac:dyDescent="0.25">
      <c r="A343" s="23"/>
      <c r="B343" s="23"/>
      <c r="C343" s="24"/>
    </row>
    <row r="344" spans="1:3" x14ac:dyDescent="0.25">
      <c r="A344" s="23"/>
      <c r="B344" s="23"/>
      <c r="C344" s="24"/>
    </row>
    <row r="345" spans="1:3" x14ac:dyDescent="0.25">
      <c r="A345" s="23"/>
      <c r="B345" s="23"/>
      <c r="C345" s="24"/>
    </row>
    <row r="346" spans="1:3" x14ac:dyDescent="0.25">
      <c r="A346" s="23"/>
      <c r="B346" s="23"/>
      <c r="C346" s="24"/>
    </row>
    <row r="347" spans="1:3" x14ac:dyDescent="0.25">
      <c r="A347" s="23"/>
      <c r="B347" s="23"/>
      <c r="C347" s="24"/>
    </row>
    <row r="348" spans="1:3" x14ac:dyDescent="0.25">
      <c r="A348" s="23"/>
      <c r="B348" s="23"/>
      <c r="C348" s="24"/>
    </row>
    <row r="349" spans="1:3" x14ac:dyDescent="0.25">
      <c r="A349" s="23"/>
      <c r="B349" s="23"/>
      <c r="C349" s="24"/>
    </row>
    <row r="350" spans="1:3" x14ac:dyDescent="0.25">
      <c r="A350" s="23"/>
      <c r="B350" s="23"/>
      <c r="C350" s="24"/>
    </row>
    <row r="351" spans="1:3" x14ac:dyDescent="0.25">
      <c r="A351" s="23"/>
      <c r="B351" s="23"/>
      <c r="C351" s="24"/>
    </row>
    <row r="352" spans="1:3" x14ac:dyDescent="0.25">
      <c r="A352" s="23"/>
      <c r="B352" s="23"/>
      <c r="C352" s="24"/>
    </row>
    <row r="353" spans="1:3" x14ac:dyDescent="0.25">
      <c r="A353" s="23"/>
      <c r="B353" s="23"/>
      <c r="C353" s="24"/>
    </row>
    <row r="354" spans="1:3" x14ac:dyDescent="0.25">
      <c r="A354" s="23"/>
      <c r="B354" s="23"/>
      <c r="C354" s="24"/>
    </row>
    <row r="355" spans="1:3" x14ac:dyDescent="0.25">
      <c r="A355" s="23"/>
      <c r="B355" s="23"/>
      <c r="C355" s="24"/>
    </row>
    <row r="356" spans="1:3" x14ac:dyDescent="0.25">
      <c r="A356" s="23"/>
      <c r="B356" s="23"/>
      <c r="C356" s="24"/>
    </row>
    <row r="357" spans="1:3" x14ac:dyDescent="0.25">
      <c r="A357" s="23"/>
      <c r="B357" s="23"/>
      <c r="C357" s="24"/>
    </row>
    <row r="358" spans="1:3" x14ac:dyDescent="0.25">
      <c r="A358" s="23"/>
      <c r="B358" s="23"/>
      <c r="C358" s="24"/>
    </row>
    <row r="359" spans="1:3" x14ac:dyDescent="0.25">
      <c r="A359" s="23"/>
      <c r="B359" s="23"/>
      <c r="C359" s="24"/>
    </row>
    <row r="360" spans="1:3" x14ac:dyDescent="0.25">
      <c r="A360" s="23"/>
      <c r="B360" s="23"/>
      <c r="C360" s="24"/>
    </row>
    <row r="361" spans="1:3" x14ac:dyDescent="0.25">
      <c r="A361" s="23"/>
      <c r="B361" s="23"/>
      <c r="C361" s="24"/>
    </row>
    <row r="362" spans="1:3" x14ac:dyDescent="0.25">
      <c r="A362" s="23"/>
      <c r="B362" s="23"/>
      <c r="C362" s="24"/>
    </row>
    <row r="363" spans="1:3" x14ac:dyDescent="0.25">
      <c r="A363" s="23"/>
      <c r="B363" s="23"/>
      <c r="C363" s="24"/>
    </row>
    <row r="364" spans="1:3" x14ac:dyDescent="0.25">
      <c r="A364" s="23"/>
      <c r="B364" s="23"/>
      <c r="C364" s="24"/>
    </row>
    <row r="365" spans="1:3" x14ac:dyDescent="0.25">
      <c r="A365" s="23"/>
      <c r="B365" s="23"/>
      <c r="C365" s="24"/>
    </row>
    <row r="366" spans="1:3" x14ac:dyDescent="0.25">
      <c r="A366" s="23"/>
      <c r="B366" s="23"/>
      <c r="C366" s="24"/>
    </row>
    <row r="367" spans="1:3" x14ac:dyDescent="0.25">
      <c r="A367" s="23"/>
      <c r="B367" s="23"/>
      <c r="C367" s="24"/>
    </row>
    <row r="368" spans="1:3" x14ac:dyDescent="0.25">
      <c r="A368" s="23"/>
      <c r="B368" s="23"/>
      <c r="C368" s="24"/>
    </row>
    <row r="369" spans="1:3" x14ac:dyDescent="0.25">
      <c r="A369" s="23"/>
      <c r="B369" s="23"/>
      <c r="C369" s="24"/>
    </row>
    <row r="370" spans="1:3" x14ac:dyDescent="0.25">
      <c r="A370" s="23"/>
      <c r="B370" s="23"/>
      <c r="C370" s="24"/>
    </row>
    <row r="371" spans="1:3" x14ac:dyDescent="0.25">
      <c r="A371" s="23"/>
      <c r="B371" s="23"/>
      <c r="C371" s="24"/>
    </row>
    <row r="372" spans="1:3" x14ac:dyDescent="0.25">
      <c r="A372" s="23"/>
      <c r="B372" s="23"/>
      <c r="C372" s="24"/>
    </row>
    <row r="373" spans="1:3" x14ac:dyDescent="0.25">
      <c r="A373" s="23"/>
      <c r="B373" s="23"/>
      <c r="C373" s="24"/>
    </row>
    <row r="374" spans="1:3" x14ac:dyDescent="0.25">
      <c r="A374" s="23"/>
      <c r="B374" s="23"/>
      <c r="C374" s="24"/>
    </row>
    <row r="375" spans="1:3" x14ac:dyDescent="0.25">
      <c r="A375" s="23"/>
      <c r="B375" s="23"/>
      <c r="C375" s="24"/>
    </row>
    <row r="376" spans="1:3" x14ac:dyDescent="0.25">
      <c r="A376" s="23"/>
      <c r="B376" s="23"/>
      <c r="C376" s="24"/>
    </row>
    <row r="377" spans="1:3" x14ac:dyDescent="0.25">
      <c r="A377" s="23"/>
      <c r="B377" s="23"/>
      <c r="C377" s="24"/>
    </row>
    <row r="378" spans="1:3" x14ac:dyDescent="0.25">
      <c r="A378" s="23"/>
      <c r="B378" s="23"/>
      <c r="C378" s="24"/>
    </row>
    <row r="379" spans="1:3" x14ac:dyDescent="0.25">
      <c r="A379" s="23"/>
      <c r="B379" s="23"/>
      <c r="C379" s="24"/>
    </row>
    <row r="380" spans="1:3" x14ac:dyDescent="0.25">
      <c r="A380" s="23"/>
      <c r="B380" s="23"/>
      <c r="C380" s="24"/>
    </row>
    <row r="381" spans="1:3" x14ac:dyDescent="0.25">
      <c r="A381" s="23"/>
      <c r="B381" s="23"/>
      <c r="C381" s="24"/>
    </row>
    <row r="382" spans="1:3" x14ac:dyDescent="0.25">
      <c r="A382" s="23"/>
      <c r="B382" s="23"/>
      <c r="C382" s="24"/>
    </row>
    <row r="383" spans="1:3" x14ac:dyDescent="0.25">
      <c r="A383" s="23"/>
      <c r="B383" s="23"/>
      <c r="C383" s="24"/>
    </row>
    <row r="384" spans="1:3" x14ac:dyDescent="0.25">
      <c r="A384" s="23"/>
      <c r="B384" s="23"/>
      <c r="C384" s="24"/>
    </row>
    <row r="385" spans="1:3" x14ac:dyDescent="0.25">
      <c r="A385" s="23"/>
      <c r="B385" s="23"/>
      <c r="C385" s="24"/>
    </row>
    <row r="386" spans="1:3" x14ac:dyDescent="0.25">
      <c r="A386" s="23"/>
      <c r="B386" s="23"/>
      <c r="C386" s="24"/>
    </row>
    <row r="387" spans="1:3" x14ac:dyDescent="0.25">
      <c r="A387" s="23"/>
      <c r="B387" s="23"/>
      <c r="C387" s="24"/>
    </row>
    <row r="388" spans="1:3" x14ac:dyDescent="0.25">
      <c r="A388" s="23"/>
      <c r="B388" s="23"/>
      <c r="C388" s="24"/>
    </row>
    <row r="389" spans="1:3" x14ac:dyDescent="0.25">
      <c r="A389" s="23"/>
      <c r="B389" s="23"/>
      <c r="C389" s="24"/>
    </row>
    <row r="390" spans="1:3" x14ac:dyDescent="0.25">
      <c r="A390" s="23"/>
      <c r="B390" s="23"/>
      <c r="C390" s="24"/>
    </row>
    <row r="391" spans="1:3" x14ac:dyDescent="0.25">
      <c r="A391" s="23"/>
      <c r="B391" s="23"/>
      <c r="C391" s="24"/>
    </row>
    <row r="392" spans="1:3" x14ac:dyDescent="0.25">
      <c r="A392" s="23"/>
      <c r="B392" s="23"/>
      <c r="C392" s="24"/>
    </row>
    <row r="393" spans="1:3" x14ac:dyDescent="0.25">
      <c r="A393" s="23"/>
      <c r="B393" s="23"/>
      <c r="C393" s="24"/>
    </row>
    <row r="394" spans="1:3" x14ac:dyDescent="0.25">
      <c r="A394" s="23"/>
      <c r="B394" s="23"/>
      <c r="C394" s="24"/>
    </row>
    <row r="395" spans="1:3" x14ac:dyDescent="0.25">
      <c r="A395" s="23"/>
      <c r="B395" s="23"/>
      <c r="C395" s="24"/>
    </row>
    <row r="396" spans="1:3" x14ac:dyDescent="0.25">
      <c r="A396" s="23"/>
      <c r="B396" s="23"/>
      <c r="C396" s="24"/>
    </row>
    <row r="397" spans="1:3" x14ac:dyDescent="0.25">
      <c r="A397" s="23"/>
      <c r="B397" s="23"/>
      <c r="C397" s="24"/>
    </row>
    <row r="398" spans="1:3" x14ac:dyDescent="0.25">
      <c r="A398" s="23"/>
      <c r="B398" s="23"/>
      <c r="C398" s="24"/>
    </row>
    <row r="399" spans="1:3" x14ac:dyDescent="0.25">
      <c r="A399" s="23"/>
      <c r="B399" s="23"/>
      <c r="C399" s="24"/>
    </row>
    <row r="400" spans="1:3" x14ac:dyDescent="0.25">
      <c r="A400" s="23"/>
      <c r="B400" s="23"/>
      <c r="C400" s="24"/>
    </row>
    <row r="401" spans="1:3" x14ac:dyDescent="0.25">
      <c r="A401" s="23"/>
      <c r="B401" s="23"/>
      <c r="C401" s="24"/>
    </row>
    <row r="402" spans="1:3" x14ac:dyDescent="0.25">
      <c r="A402" s="23"/>
      <c r="B402" s="23"/>
      <c r="C402" s="24"/>
    </row>
    <row r="403" spans="1:3" x14ac:dyDescent="0.25">
      <c r="A403" s="23"/>
      <c r="B403" s="23"/>
      <c r="C403" s="24"/>
    </row>
    <row r="404" spans="1:3" x14ac:dyDescent="0.25">
      <c r="A404" s="23"/>
      <c r="B404" s="23"/>
      <c r="C404" s="24"/>
    </row>
    <row r="405" spans="1:3" x14ac:dyDescent="0.25">
      <c r="A405" s="23"/>
      <c r="B405" s="23"/>
      <c r="C405" s="24"/>
    </row>
    <row r="406" spans="1:3" x14ac:dyDescent="0.25">
      <c r="A406" s="23"/>
      <c r="B406" s="23"/>
      <c r="C406" s="24"/>
    </row>
    <row r="407" spans="1:3" x14ac:dyDescent="0.25">
      <c r="A407" s="23"/>
      <c r="B407" s="23"/>
      <c r="C407" s="24"/>
    </row>
    <row r="408" spans="1:3" x14ac:dyDescent="0.25">
      <c r="A408" s="23"/>
      <c r="B408" s="23"/>
      <c r="C408" s="24"/>
    </row>
    <row r="409" spans="1:3" x14ac:dyDescent="0.25">
      <c r="A409" s="23"/>
      <c r="B409" s="23"/>
      <c r="C409" s="24"/>
    </row>
    <row r="410" spans="1:3" x14ac:dyDescent="0.25">
      <c r="A410" s="23"/>
      <c r="B410" s="23"/>
      <c r="C410" s="24"/>
    </row>
    <row r="411" spans="1:3" x14ac:dyDescent="0.25">
      <c r="A411" s="23"/>
      <c r="B411" s="23"/>
      <c r="C411" s="24"/>
    </row>
    <row r="412" spans="1:3" x14ac:dyDescent="0.25">
      <c r="A412" s="23"/>
      <c r="B412" s="23"/>
      <c r="C412" s="24"/>
    </row>
    <row r="413" spans="1:3" x14ac:dyDescent="0.25">
      <c r="A413" s="23"/>
      <c r="B413" s="23"/>
      <c r="C413" s="24"/>
    </row>
    <row r="414" spans="1:3" x14ac:dyDescent="0.25">
      <c r="A414" s="23"/>
      <c r="B414" s="23"/>
      <c r="C414" s="24"/>
    </row>
    <row r="415" spans="1:3" x14ac:dyDescent="0.25">
      <c r="A415" s="23"/>
      <c r="B415" s="23"/>
      <c r="C415" s="24"/>
    </row>
    <row r="416" spans="1:3" x14ac:dyDescent="0.25">
      <c r="A416" s="23"/>
      <c r="B416" s="23"/>
      <c r="C416" s="24"/>
    </row>
    <row r="417" spans="1:3" x14ac:dyDescent="0.25">
      <c r="A417" s="23"/>
      <c r="B417" s="23"/>
      <c r="C417" s="24"/>
    </row>
    <row r="418" spans="1:3" x14ac:dyDescent="0.25">
      <c r="A418" s="23"/>
      <c r="B418" s="23"/>
      <c r="C418" s="24"/>
    </row>
    <row r="419" spans="1:3" x14ac:dyDescent="0.25">
      <c r="A419" s="23"/>
      <c r="B419" s="23"/>
      <c r="C419" s="24"/>
    </row>
    <row r="420" spans="1:3" x14ac:dyDescent="0.25">
      <c r="A420" s="23"/>
      <c r="B420" s="23"/>
      <c r="C420" s="24"/>
    </row>
    <row r="421" spans="1:3" x14ac:dyDescent="0.25">
      <c r="A421" s="23"/>
      <c r="B421" s="23"/>
      <c r="C421" s="24"/>
    </row>
    <row r="422" spans="1:3" x14ac:dyDescent="0.25">
      <c r="A422" s="23"/>
      <c r="B422" s="23"/>
      <c r="C422" s="24"/>
    </row>
    <row r="423" spans="1:3" x14ac:dyDescent="0.25">
      <c r="A423" s="23"/>
      <c r="B423" s="23"/>
      <c r="C423" s="24"/>
    </row>
    <row r="424" spans="1:3" x14ac:dyDescent="0.25">
      <c r="A424" s="23"/>
      <c r="B424" s="23"/>
      <c r="C424" s="24"/>
    </row>
    <row r="425" spans="1:3" x14ac:dyDescent="0.25">
      <c r="A425" s="23"/>
      <c r="B425" s="23"/>
      <c r="C425" s="24"/>
    </row>
    <row r="426" spans="1:3" x14ac:dyDescent="0.25">
      <c r="A426" s="23"/>
      <c r="B426" s="23"/>
      <c r="C426" s="24"/>
    </row>
    <row r="427" spans="1:3" x14ac:dyDescent="0.25">
      <c r="A427" s="23"/>
      <c r="B427" s="23"/>
      <c r="C427" s="24"/>
    </row>
    <row r="428" spans="1:3" x14ac:dyDescent="0.25">
      <c r="A428" s="23"/>
      <c r="B428" s="23"/>
      <c r="C428" s="24"/>
    </row>
    <row r="429" spans="1:3" x14ac:dyDescent="0.25">
      <c r="A429" s="23"/>
      <c r="B429" s="23"/>
      <c r="C429" s="24"/>
    </row>
    <row r="430" spans="1:3" x14ac:dyDescent="0.25">
      <c r="A430" s="23"/>
      <c r="B430" s="23"/>
      <c r="C430" s="24"/>
    </row>
    <row r="431" spans="1:3" x14ac:dyDescent="0.25">
      <c r="A431" s="23"/>
      <c r="B431" s="23"/>
      <c r="C431" s="24"/>
    </row>
    <row r="432" spans="1:3" x14ac:dyDescent="0.25">
      <c r="A432" s="23"/>
      <c r="B432" s="23"/>
      <c r="C432" s="24"/>
    </row>
    <row r="433" spans="1:3" x14ac:dyDescent="0.25">
      <c r="A433" s="23"/>
      <c r="B433" s="23"/>
      <c r="C433" s="24"/>
    </row>
    <row r="434" spans="1:3" x14ac:dyDescent="0.25">
      <c r="A434" s="23"/>
      <c r="B434" s="23"/>
      <c r="C434" s="24"/>
    </row>
    <row r="435" spans="1:3" x14ac:dyDescent="0.25">
      <c r="A435" s="23"/>
      <c r="B435" s="23"/>
      <c r="C435" s="24"/>
    </row>
    <row r="436" spans="1:3" x14ac:dyDescent="0.25">
      <c r="A436" s="23"/>
      <c r="B436" s="23"/>
      <c r="C436" s="24"/>
    </row>
    <row r="437" spans="1:3" x14ac:dyDescent="0.25">
      <c r="A437" s="23"/>
      <c r="B437" s="23"/>
      <c r="C437" s="24"/>
    </row>
    <row r="438" spans="1:3" x14ac:dyDescent="0.25">
      <c r="A438" s="23"/>
      <c r="B438" s="23"/>
      <c r="C438" s="24"/>
    </row>
    <row r="439" spans="1:3" x14ac:dyDescent="0.25">
      <c r="A439" s="23"/>
      <c r="B439" s="23"/>
      <c r="C439" s="24"/>
    </row>
    <row r="440" spans="1:3" x14ac:dyDescent="0.25">
      <c r="A440" s="23"/>
      <c r="B440" s="23"/>
      <c r="C440" s="24"/>
    </row>
    <row r="441" spans="1:3" x14ac:dyDescent="0.25">
      <c r="A441" s="23"/>
      <c r="B441" s="23"/>
      <c r="C441" s="24"/>
    </row>
    <row r="442" spans="1:3" x14ac:dyDescent="0.25">
      <c r="A442" s="23"/>
      <c r="B442" s="23"/>
      <c r="C442" s="24"/>
    </row>
    <row r="443" spans="1:3" x14ac:dyDescent="0.25">
      <c r="A443" s="23"/>
      <c r="B443" s="23"/>
      <c r="C443" s="24"/>
    </row>
    <row r="444" spans="1:3" x14ac:dyDescent="0.25">
      <c r="A444" s="23"/>
      <c r="B444" s="23"/>
      <c r="C444" s="24"/>
    </row>
    <row r="445" spans="1:3" x14ac:dyDescent="0.25">
      <c r="A445" s="23"/>
      <c r="B445" s="23"/>
      <c r="C445" s="24"/>
    </row>
    <row r="446" spans="1:3" x14ac:dyDescent="0.25">
      <c r="A446" s="23"/>
      <c r="B446" s="23"/>
      <c r="C446" s="24"/>
    </row>
    <row r="447" spans="1:3" x14ac:dyDescent="0.25">
      <c r="A447" s="23"/>
      <c r="B447" s="23"/>
      <c r="C447" s="24"/>
    </row>
    <row r="448" spans="1:3" x14ac:dyDescent="0.25">
      <c r="A448" s="23"/>
      <c r="B448" s="23"/>
      <c r="C448" s="24"/>
    </row>
    <row r="449" spans="1:3" x14ac:dyDescent="0.25">
      <c r="A449" s="23"/>
      <c r="B449" s="23"/>
      <c r="C449" s="24"/>
    </row>
    <row r="450" spans="1:3" x14ac:dyDescent="0.25">
      <c r="A450" s="23"/>
      <c r="B450" s="23"/>
      <c r="C450" s="24"/>
    </row>
    <row r="451" spans="1:3" x14ac:dyDescent="0.25">
      <c r="A451" s="23"/>
      <c r="B451" s="23"/>
      <c r="C451" s="24"/>
    </row>
    <row r="452" spans="1:3" x14ac:dyDescent="0.25">
      <c r="A452" s="23"/>
      <c r="B452" s="23"/>
      <c r="C452" s="24"/>
    </row>
    <row r="453" spans="1:3" x14ac:dyDescent="0.25">
      <c r="A453" s="23"/>
      <c r="B453" s="23"/>
      <c r="C453" s="24"/>
    </row>
    <row r="454" spans="1:3" x14ac:dyDescent="0.25">
      <c r="A454" s="23"/>
      <c r="B454" s="23"/>
      <c r="C454" s="24"/>
    </row>
    <row r="455" spans="1:3" x14ac:dyDescent="0.25">
      <c r="A455" s="23"/>
      <c r="B455" s="23"/>
      <c r="C455" s="24"/>
    </row>
    <row r="456" spans="1:3" x14ac:dyDescent="0.25">
      <c r="A456" s="23"/>
      <c r="B456" s="23"/>
      <c r="C456" s="24"/>
    </row>
    <row r="457" spans="1:3" x14ac:dyDescent="0.25">
      <c r="A457" s="23"/>
      <c r="B457" s="23"/>
      <c r="C457" s="24"/>
    </row>
    <row r="458" spans="1:3" x14ac:dyDescent="0.25">
      <c r="A458" s="23"/>
      <c r="B458" s="23"/>
      <c r="C458" s="24"/>
    </row>
    <row r="459" spans="1:3" x14ac:dyDescent="0.25">
      <c r="A459" s="23"/>
      <c r="B459" s="23"/>
      <c r="C459" s="24"/>
    </row>
    <row r="460" spans="1:3" x14ac:dyDescent="0.25">
      <c r="A460" s="23"/>
      <c r="B460" s="23"/>
      <c r="C460" s="24"/>
    </row>
    <row r="461" spans="1:3" x14ac:dyDescent="0.25">
      <c r="A461" s="23"/>
      <c r="B461" s="23"/>
      <c r="C461" s="24"/>
    </row>
    <row r="462" spans="1:3" x14ac:dyDescent="0.25">
      <c r="A462" s="23"/>
      <c r="B462" s="23"/>
      <c r="C462" s="24"/>
    </row>
    <row r="463" spans="1:3" x14ac:dyDescent="0.25">
      <c r="A463" s="23"/>
      <c r="B463" s="23"/>
      <c r="C463" s="24"/>
    </row>
    <row r="464" spans="1:3" x14ac:dyDescent="0.25">
      <c r="A464" s="23"/>
      <c r="B464" s="23"/>
      <c r="C464" s="24"/>
    </row>
    <row r="465" spans="1:3" x14ac:dyDescent="0.25">
      <c r="A465" s="23"/>
      <c r="B465" s="23"/>
      <c r="C465" s="24"/>
    </row>
    <row r="466" spans="1:3" x14ac:dyDescent="0.25">
      <c r="A466" s="23"/>
      <c r="B466" s="23"/>
      <c r="C466" s="24"/>
    </row>
    <row r="467" spans="1:3" x14ac:dyDescent="0.25">
      <c r="A467" s="23"/>
      <c r="B467" s="23"/>
      <c r="C467" s="24"/>
    </row>
    <row r="468" spans="1:3" x14ac:dyDescent="0.25">
      <c r="A468" s="23"/>
      <c r="B468" s="23"/>
      <c r="C468" s="24"/>
    </row>
    <row r="469" spans="1:3" x14ac:dyDescent="0.25">
      <c r="A469" s="23"/>
      <c r="B469" s="23"/>
      <c r="C469" s="24"/>
    </row>
    <row r="470" spans="1:3" x14ac:dyDescent="0.25">
      <c r="A470" s="23"/>
      <c r="B470" s="23"/>
      <c r="C470" s="24"/>
    </row>
    <row r="471" spans="1:3" x14ac:dyDescent="0.25">
      <c r="A471" s="23"/>
      <c r="B471" s="23"/>
      <c r="C471" s="24"/>
    </row>
    <row r="472" spans="1:3" x14ac:dyDescent="0.25">
      <c r="A472" s="23"/>
      <c r="B472" s="23"/>
      <c r="C472" s="24"/>
    </row>
    <row r="473" spans="1:3" x14ac:dyDescent="0.25">
      <c r="A473" s="23"/>
      <c r="B473" s="23"/>
      <c r="C473" s="24"/>
    </row>
    <row r="474" spans="1:3" x14ac:dyDescent="0.25">
      <c r="A474" s="23"/>
      <c r="B474" s="23"/>
      <c r="C474" s="24"/>
    </row>
    <row r="475" spans="1:3" x14ac:dyDescent="0.25">
      <c r="A475" s="23"/>
      <c r="B475" s="23"/>
      <c r="C475" s="24"/>
    </row>
    <row r="476" spans="1:3" x14ac:dyDescent="0.25">
      <c r="A476" s="23"/>
      <c r="B476" s="23"/>
      <c r="C476" s="24"/>
    </row>
    <row r="477" spans="1:3" x14ac:dyDescent="0.25">
      <c r="A477" s="23"/>
      <c r="B477" s="23"/>
      <c r="C477" s="24"/>
    </row>
    <row r="478" spans="1:3" x14ac:dyDescent="0.25">
      <c r="A478" s="23"/>
      <c r="B478" s="23"/>
      <c r="C478" s="24"/>
    </row>
    <row r="479" spans="1:3" x14ac:dyDescent="0.25">
      <c r="A479" s="23"/>
      <c r="B479" s="23"/>
      <c r="C479" s="24"/>
    </row>
    <row r="480" spans="1:3" x14ac:dyDescent="0.25">
      <c r="A480" s="23"/>
      <c r="B480" s="23"/>
      <c r="C480" s="24"/>
    </row>
    <row r="481" spans="1:3" x14ac:dyDescent="0.25">
      <c r="A481" s="23"/>
      <c r="B481" s="23"/>
      <c r="C481" s="24"/>
    </row>
    <row r="482" spans="1:3" x14ac:dyDescent="0.25">
      <c r="A482" s="23"/>
      <c r="B482" s="23"/>
      <c r="C482" s="24"/>
    </row>
    <row r="483" spans="1:3" x14ac:dyDescent="0.25">
      <c r="A483" s="23"/>
      <c r="B483" s="23"/>
      <c r="C483" s="24"/>
    </row>
    <row r="484" spans="1:3" x14ac:dyDescent="0.25">
      <c r="A484" s="23"/>
      <c r="B484" s="23"/>
      <c r="C484" s="24"/>
    </row>
    <row r="485" spans="1:3" x14ac:dyDescent="0.25">
      <c r="A485" s="23"/>
      <c r="B485" s="23"/>
      <c r="C485" s="24"/>
    </row>
    <row r="486" spans="1:3" x14ac:dyDescent="0.25">
      <c r="A486" s="23"/>
      <c r="B486" s="23"/>
      <c r="C486" s="24"/>
    </row>
    <row r="487" spans="1:3" x14ac:dyDescent="0.25">
      <c r="A487" s="23"/>
      <c r="B487" s="23"/>
      <c r="C487" s="24"/>
    </row>
    <row r="488" spans="1:3" x14ac:dyDescent="0.25">
      <c r="A488" s="23"/>
      <c r="B488" s="23"/>
      <c r="C488" s="24"/>
    </row>
    <row r="489" spans="1:3" x14ac:dyDescent="0.25">
      <c r="A489" s="23"/>
      <c r="B489" s="23"/>
      <c r="C489" s="24"/>
    </row>
    <row r="490" spans="1:3" x14ac:dyDescent="0.25">
      <c r="A490" s="23"/>
      <c r="B490" s="23"/>
      <c r="C490" s="24"/>
    </row>
    <row r="491" spans="1:3" x14ac:dyDescent="0.25">
      <c r="A491" s="23"/>
      <c r="B491" s="23"/>
      <c r="C491" s="24"/>
    </row>
    <row r="492" spans="1:3" x14ac:dyDescent="0.25">
      <c r="A492" s="23"/>
      <c r="B492" s="23"/>
      <c r="C492" s="24"/>
    </row>
    <row r="493" spans="1:3" x14ac:dyDescent="0.25">
      <c r="A493" s="23"/>
      <c r="B493" s="23"/>
      <c r="C493" s="24"/>
    </row>
    <row r="494" spans="1:3" x14ac:dyDescent="0.25">
      <c r="A494" s="23"/>
      <c r="B494" s="23"/>
      <c r="C494" s="24"/>
    </row>
    <row r="495" spans="1:3" x14ac:dyDescent="0.25">
      <c r="A495" s="23"/>
      <c r="B495" s="23"/>
      <c r="C495" s="24"/>
    </row>
    <row r="496" spans="1:3" x14ac:dyDescent="0.25">
      <c r="A496" s="23"/>
      <c r="B496" s="23"/>
      <c r="C496" s="24"/>
    </row>
    <row r="497" spans="1:3" x14ac:dyDescent="0.25">
      <c r="A497" s="23"/>
      <c r="B497" s="23"/>
      <c r="C497" s="24"/>
    </row>
    <row r="498" spans="1:3" x14ac:dyDescent="0.25">
      <c r="A498" s="23"/>
      <c r="B498" s="23"/>
      <c r="C498" s="24"/>
    </row>
    <row r="499" spans="1:3" x14ac:dyDescent="0.25">
      <c r="A499" s="23"/>
      <c r="B499" s="23"/>
      <c r="C499" s="24"/>
    </row>
    <row r="500" spans="1:3" x14ac:dyDescent="0.25">
      <c r="A500" s="23"/>
      <c r="B500" s="23"/>
      <c r="C500" s="24"/>
    </row>
    <row r="501" spans="1:3" x14ac:dyDescent="0.25">
      <c r="A501" s="23"/>
      <c r="B501" s="23"/>
      <c r="C501" s="24"/>
    </row>
    <row r="502" spans="1:3" x14ac:dyDescent="0.25">
      <c r="A502" s="23"/>
      <c r="B502" s="23"/>
      <c r="C502" s="24"/>
    </row>
    <row r="503" spans="1:3" x14ac:dyDescent="0.25">
      <c r="A503" s="23"/>
      <c r="B503" s="23"/>
      <c r="C503" s="24"/>
    </row>
    <row r="504" spans="1:3" x14ac:dyDescent="0.25">
      <c r="A504" s="23"/>
      <c r="B504" s="23"/>
      <c r="C504" s="24"/>
    </row>
    <row r="505" spans="1:3" x14ac:dyDescent="0.25">
      <c r="A505" s="23"/>
      <c r="B505" s="23"/>
      <c r="C505" s="24"/>
    </row>
    <row r="506" spans="1:3" x14ac:dyDescent="0.25">
      <c r="A506" s="23"/>
      <c r="B506" s="23"/>
      <c r="C506" s="24"/>
    </row>
    <row r="507" spans="1:3" x14ac:dyDescent="0.25">
      <c r="A507" s="23"/>
      <c r="B507" s="23"/>
      <c r="C507" s="24"/>
    </row>
    <row r="508" spans="1:3" x14ac:dyDescent="0.25">
      <c r="A508" s="23"/>
      <c r="B508" s="23"/>
      <c r="C508" s="24"/>
    </row>
    <row r="509" spans="1:3" x14ac:dyDescent="0.25">
      <c r="A509" s="23"/>
      <c r="B509" s="23"/>
      <c r="C509" s="24"/>
    </row>
    <row r="510" spans="1:3" x14ac:dyDescent="0.25">
      <c r="A510" s="23"/>
      <c r="B510" s="23"/>
      <c r="C510" s="24"/>
    </row>
    <row r="511" spans="1:3" x14ac:dyDescent="0.25">
      <c r="A511" s="23"/>
      <c r="B511" s="23"/>
      <c r="C511" s="24"/>
    </row>
    <row r="512" spans="1:3" x14ac:dyDescent="0.25">
      <c r="A512" s="23"/>
      <c r="B512" s="23"/>
      <c r="C512" s="24"/>
    </row>
    <row r="513" spans="1:3" x14ac:dyDescent="0.25">
      <c r="A513" s="23"/>
      <c r="B513" s="23"/>
      <c r="C513" s="24"/>
    </row>
    <row r="514" spans="1:3" x14ac:dyDescent="0.25">
      <c r="A514" s="23"/>
      <c r="B514" s="23"/>
      <c r="C514" s="24"/>
    </row>
    <row r="515" spans="1:3" x14ac:dyDescent="0.25">
      <c r="A515" s="23"/>
      <c r="B515" s="23"/>
      <c r="C515" s="24"/>
    </row>
    <row r="516" spans="1:3" x14ac:dyDescent="0.25">
      <c r="A516" s="23"/>
      <c r="B516" s="23"/>
      <c r="C516" s="24"/>
    </row>
    <row r="517" spans="1:3" x14ac:dyDescent="0.25">
      <c r="A517" s="23"/>
      <c r="B517" s="23"/>
      <c r="C517" s="24"/>
    </row>
    <row r="518" spans="1:3" x14ac:dyDescent="0.25">
      <c r="A518" s="23"/>
      <c r="B518" s="23"/>
      <c r="C518" s="24"/>
    </row>
    <row r="519" spans="1:3" x14ac:dyDescent="0.25">
      <c r="A519" s="23"/>
      <c r="B519" s="23"/>
      <c r="C519" s="24"/>
    </row>
    <row r="520" spans="1:3" x14ac:dyDescent="0.25">
      <c r="A520" s="23"/>
      <c r="B520" s="23"/>
      <c r="C520" s="24"/>
    </row>
    <row r="521" spans="1:3" x14ac:dyDescent="0.25">
      <c r="A521" s="23"/>
      <c r="B521" s="23"/>
      <c r="C521" s="24"/>
    </row>
    <row r="522" spans="1:3" x14ac:dyDescent="0.25">
      <c r="A522" s="23"/>
      <c r="B522" s="23"/>
      <c r="C522" s="24"/>
    </row>
    <row r="523" spans="1:3" x14ac:dyDescent="0.25">
      <c r="A523" s="23"/>
      <c r="B523" s="23"/>
      <c r="C523" s="24"/>
    </row>
    <row r="524" spans="1:3" x14ac:dyDescent="0.25">
      <c r="A524" s="23"/>
      <c r="B524" s="23"/>
      <c r="C524" s="24"/>
    </row>
    <row r="525" spans="1:3" x14ac:dyDescent="0.25">
      <c r="A525" s="23"/>
      <c r="B525" s="23"/>
      <c r="C525" s="24"/>
    </row>
    <row r="526" spans="1:3" x14ac:dyDescent="0.25">
      <c r="A526" s="23"/>
      <c r="B526" s="23"/>
      <c r="C526" s="24"/>
    </row>
    <row r="527" spans="1:3" x14ac:dyDescent="0.25">
      <c r="A527" s="23"/>
      <c r="B527" s="23"/>
      <c r="C527" s="24"/>
    </row>
    <row r="528" spans="1:3" x14ac:dyDescent="0.25">
      <c r="A528" s="23"/>
      <c r="B528" s="23"/>
      <c r="C528" s="24"/>
    </row>
    <row r="529" spans="1:3" x14ac:dyDescent="0.25">
      <c r="A529" s="23"/>
      <c r="B529" s="23"/>
      <c r="C529" s="24"/>
    </row>
    <row r="530" spans="1:3" x14ac:dyDescent="0.25">
      <c r="A530" s="23"/>
      <c r="B530" s="23"/>
      <c r="C530" s="24"/>
    </row>
    <row r="531" spans="1:3" x14ac:dyDescent="0.25">
      <c r="A531" s="23"/>
      <c r="B531" s="23"/>
      <c r="C531" s="24"/>
    </row>
    <row r="532" spans="1:3" x14ac:dyDescent="0.25">
      <c r="A532" s="23"/>
      <c r="B532" s="23"/>
      <c r="C532" s="24"/>
    </row>
    <row r="533" spans="1:3" x14ac:dyDescent="0.25">
      <c r="A533" s="23"/>
      <c r="B533" s="23"/>
      <c r="C533" s="24"/>
    </row>
    <row r="534" spans="1:3" x14ac:dyDescent="0.25">
      <c r="A534" s="23"/>
      <c r="B534" s="23"/>
      <c r="C534" s="24"/>
    </row>
    <row r="535" spans="1:3" x14ac:dyDescent="0.25">
      <c r="A535" s="23"/>
      <c r="B535" s="23"/>
      <c r="C535" s="24"/>
    </row>
    <row r="536" spans="1:3" x14ac:dyDescent="0.25">
      <c r="A536" s="23"/>
      <c r="B536" s="23"/>
      <c r="C536" s="24"/>
    </row>
    <row r="537" spans="1:3" x14ac:dyDescent="0.25">
      <c r="A537" s="23"/>
      <c r="B537" s="23"/>
      <c r="C537" s="24"/>
    </row>
    <row r="538" spans="1:3" x14ac:dyDescent="0.25">
      <c r="A538" s="23"/>
      <c r="B538" s="23"/>
      <c r="C538" s="24"/>
    </row>
    <row r="539" spans="1:3" x14ac:dyDescent="0.25">
      <c r="A539" s="23"/>
      <c r="B539" s="23"/>
      <c r="C539" s="24"/>
    </row>
    <row r="540" spans="1:3" x14ac:dyDescent="0.25">
      <c r="A540" s="23"/>
      <c r="B540" s="23"/>
      <c r="C540" s="24"/>
    </row>
    <row r="541" spans="1:3" x14ac:dyDescent="0.25">
      <c r="A541" s="23"/>
      <c r="B541" s="23"/>
      <c r="C541" s="24"/>
    </row>
    <row r="542" spans="1:3" x14ac:dyDescent="0.25">
      <c r="A542" s="23"/>
      <c r="B542" s="23"/>
      <c r="C542" s="24"/>
    </row>
    <row r="543" spans="1:3" x14ac:dyDescent="0.25">
      <c r="A543" s="23"/>
      <c r="B543" s="23"/>
      <c r="C543" s="24"/>
    </row>
    <row r="544" spans="1:3" x14ac:dyDescent="0.25">
      <c r="A544" s="23"/>
      <c r="B544" s="23"/>
      <c r="C544" s="24"/>
    </row>
    <row r="545" spans="1:3" x14ac:dyDescent="0.25">
      <c r="A545" s="23"/>
      <c r="B545" s="23"/>
      <c r="C545" s="24"/>
    </row>
    <row r="546" spans="1:3" x14ac:dyDescent="0.25">
      <c r="A546" s="23"/>
      <c r="B546" s="23"/>
      <c r="C546" s="24"/>
    </row>
    <row r="547" spans="1:3" x14ac:dyDescent="0.25">
      <c r="A547" s="23"/>
      <c r="B547" s="23"/>
      <c r="C547" s="24"/>
    </row>
    <row r="548" spans="1:3" x14ac:dyDescent="0.25">
      <c r="A548" s="23"/>
      <c r="B548" s="23"/>
      <c r="C548" s="24"/>
    </row>
    <row r="549" spans="1:3" x14ac:dyDescent="0.25">
      <c r="A549" s="23"/>
      <c r="B549" s="23"/>
      <c r="C549" s="24"/>
    </row>
    <row r="550" spans="1:3" x14ac:dyDescent="0.25">
      <c r="A550" s="23"/>
      <c r="B550" s="23"/>
      <c r="C550" s="24"/>
    </row>
    <row r="551" spans="1:3" x14ac:dyDescent="0.25">
      <c r="A551" s="23"/>
      <c r="B551" s="23"/>
      <c r="C551" s="24"/>
    </row>
    <row r="552" spans="1:3" x14ac:dyDescent="0.25">
      <c r="A552" s="23"/>
      <c r="B552" s="23"/>
      <c r="C552" s="24"/>
    </row>
    <row r="553" spans="1:3" x14ac:dyDescent="0.25">
      <c r="A553" s="23"/>
      <c r="B553" s="23"/>
      <c r="C553" s="24"/>
    </row>
    <row r="554" spans="1:3" x14ac:dyDescent="0.25">
      <c r="A554" s="23"/>
      <c r="B554" s="23"/>
      <c r="C554" s="24"/>
    </row>
    <row r="555" spans="1:3" x14ac:dyDescent="0.25">
      <c r="A555" s="23"/>
      <c r="B555" s="23"/>
      <c r="C555" s="24"/>
    </row>
    <row r="556" spans="1:3" x14ac:dyDescent="0.25">
      <c r="A556" s="23"/>
      <c r="B556" s="23"/>
      <c r="C556" s="24"/>
    </row>
    <row r="557" spans="1:3" x14ac:dyDescent="0.25">
      <c r="A557" s="23"/>
      <c r="B557" s="23"/>
      <c r="C557" s="24"/>
    </row>
    <row r="558" spans="1:3" x14ac:dyDescent="0.25">
      <c r="A558" s="23"/>
      <c r="B558" s="23"/>
      <c r="C558" s="24"/>
    </row>
    <row r="559" spans="1:3" x14ac:dyDescent="0.25">
      <c r="A559" s="23"/>
      <c r="B559" s="23"/>
      <c r="C559" s="24"/>
    </row>
    <row r="560" spans="1:3" x14ac:dyDescent="0.25">
      <c r="A560" s="23"/>
      <c r="B560" s="23"/>
      <c r="C560" s="24"/>
    </row>
    <row r="561" spans="1:3" x14ac:dyDescent="0.25">
      <c r="A561" s="23"/>
      <c r="B561" s="23"/>
      <c r="C561" s="24"/>
    </row>
    <row r="562" spans="1:3" x14ac:dyDescent="0.25">
      <c r="A562" s="23"/>
      <c r="B562" s="23"/>
      <c r="C562" s="24"/>
    </row>
    <row r="563" spans="1:3" x14ac:dyDescent="0.25">
      <c r="A563" s="23"/>
      <c r="B563" s="23"/>
      <c r="C563" s="24"/>
    </row>
    <row r="564" spans="1:3" x14ac:dyDescent="0.25">
      <c r="A564" s="23"/>
      <c r="B564" s="23"/>
      <c r="C564" s="24"/>
    </row>
    <row r="565" spans="1:3" x14ac:dyDescent="0.25">
      <c r="A565" s="23"/>
      <c r="B565" s="23"/>
      <c r="C565" s="24"/>
    </row>
    <row r="566" spans="1:3" x14ac:dyDescent="0.25">
      <c r="A566" s="23"/>
      <c r="B566" s="23"/>
      <c r="C566" s="24"/>
    </row>
    <row r="567" spans="1:3" x14ac:dyDescent="0.25">
      <c r="A567" s="23"/>
      <c r="B567" s="23"/>
      <c r="C567" s="24"/>
    </row>
    <row r="568" spans="1:3" x14ac:dyDescent="0.25">
      <c r="A568" s="23"/>
      <c r="B568" s="23"/>
      <c r="C568" s="24"/>
    </row>
    <row r="569" spans="1:3" x14ac:dyDescent="0.25">
      <c r="A569" s="23"/>
      <c r="B569" s="23"/>
      <c r="C569" s="24"/>
    </row>
    <row r="570" spans="1:3" x14ac:dyDescent="0.25">
      <c r="A570" s="23"/>
      <c r="B570" s="23"/>
      <c r="C570" s="24"/>
    </row>
    <row r="571" spans="1:3" x14ac:dyDescent="0.25">
      <c r="A571" s="23"/>
      <c r="B571" s="23"/>
      <c r="C571" s="24"/>
    </row>
    <row r="572" spans="1:3" x14ac:dyDescent="0.25">
      <c r="A572" s="23"/>
      <c r="B572" s="23"/>
      <c r="C572" s="24"/>
    </row>
    <row r="573" spans="1:3" x14ac:dyDescent="0.25">
      <c r="A573" s="23"/>
      <c r="B573" s="23"/>
      <c r="C573" s="24"/>
    </row>
    <row r="574" spans="1:3" x14ac:dyDescent="0.25">
      <c r="A574" s="23"/>
      <c r="B574" s="23"/>
      <c r="C574" s="24"/>
    </row>
    <row r="575" spans="1:3" x14ac:dyDescent="0.25">
      <c r="A575" s="23"/>
      <c r="B575" s="23"/>
      <c r="C575" s="24"/>
    </row>
    <row r="576" spans="1:3" x14ac:dyDescent="0.25">
      <c r="A576" s="23"/>
      <c r="B576" s="23"/>
      <c r="C576" s="24"/>
    </row>
    <row r="577" spans="1:3" x14ac:dyDescent="0.25">
      <c r="A577" s="23"/>
      <c r="B577" s="23"/>
      <c r="C577" s="24"/>
    </row>
    <row r="578" spans="1:3" x14ac:dyDescent="0.25">
      <c r="A578" s="23"/>
      <c r="B578" s="23"/>
      <c r="C578" s="24"/>
    </row>
    <row r="579" spans="1:3" x14ac:dyDescent="0.25">
      <c r="A579" s="23"/>
      <c r="B579" s="23"/>
      <c r="C579" s="24"/>
    </row>
    <row r="580" spans="1:3" x14ac:dyDescent="0.25">
      <c r="A580" s="23"/>
      <c r="B580" s="23"/>
      <c r="C580" s="24"/>
    </row>
    <row r="581" spans="1:3" x14ac:dyDescent="0.25">
      <c r="A581" s="23"/>
      <c r="B581" s="23"/>
      <c r="C581" s="24"/>
    </row>
    <row r="582" spans="1:3" x14ac:dyDescent="0.25">
      <c r="A582" s="23"/>
      <c r="B582" s="23"/>
      <c r="C582" s="24"/>
    </row>
    <row r="583" spans="1:3" x14ac:dyDescent="0.25">
      <c r="A583" s="23"/>
      <c r="B583" s="23"/>
      <c r="C583" s="24"/>
    </row>
    <row r="584" spans="1:3" x14ac:dyDescent="0.25">
      <c r="A584" s="23"/>
      <c r="B584" s="23"/>
      <c r="C584" s="24"/>
    </row>
    <row r="585" spans="1:3" x14ac:dyDescent="0.25">
      <c r="A585" s="23"/>
      <c r="B585" s="23"/>
      <c r="C585" s="24"/>
    </row>
    <row r="586" spans="1:3" x14ac:dyDescent="0.25">
      <c r="A586" s="23"/>
      <c r="B586" s="23"/>
      <c r="C586" s="24"/>
    </row>
    <row r="587" spans="1:3" x14ac:dyDescent="0.25">
      <c r="A587" s="23"/>
      <c r="B587" s="23"/>
      <c r="C587" s="24"/>
    </row>
    <row r="588" spans="1:3" x14ac:dyDescent="0.25">
      <c r="A588" s="23"/>
      <c r="B588" s="23"/>
      <c r="C588" s="24"/>
    </row>
    <row r="589" spans="1:3" x14ac:dyDescent="0.25">
      <c r="A589" s="23"/>
      <c r="B589" s="23"/>
      <c r="C589" s="24"/>
    </row>
    <row r="590" spans="1:3" x14ac:dyDescent="0.25">
      <c r="A590" s="23"/>
      <c r="B590" s="23"/>
      <c r="C590" s="24"/>
    </row>
    <row r="591" spans="1:3" x14ac:dyDescent="0.25">
      <c r="A591" s="23"/>
      <c r="B591" s="23"/>
      <c r="C591" s="24"/>
    </row>
    <row r="592" spans="1:3" x14ac:dyDescent="0.25">
      <c r="A592" s="23"/>
      <c r="B592" s="23"/>
      <c r="C592" s="24"/>
    </row>
    <row r="593" spans="1:3" x14ac:dyDescent="0.25">
      <c r="A593" s="23"/>
      <c r="B593" s="23"/>
      <c r="C593" s="24"/>
    </row>
    <row r="594" spans="1:3" x14ac:dyDescent="0.25">
      <c r="A594" s="23"/>
      <c r="B594" s="23"/>
      <c r="C594" s="24"/>
    </row>
    <row r="595" spans="1:3" x14ac:dyDescent="0.25">
      <c r="A595" s="23"/>
      <c r="B595" s="23"/>
      <c r="C595" s="24"/>
    </row>
    <row r="596" spans="1:3" x14ac:dyDescent="0.25">
      <c r="A596" s="23"/>
      <c r="B596" s="23"/>
      <c r="C596" s="24"/>
    </row>
    <row r="597" spans="1:3" x14ac:dyDescent="0.25">
      <c r="A597" s="23"/>
      <c r="B597" s="23"/>
      <c r="C597" s="24"/>
    </row>
    <row r="598" spans="1:3" x14ac:dyDescent="0.25">
      <c r="A598" s="23"/>
      <c r="B598" s="23"/>
      <c r="C598" s="24"/>
    </row>
    <row r="599" spans="1:3" x14ac:dyDescent="0.25">
      <c r="A599" s="23"/>
      <c r="B599" s="23"/>
      <c r="C599" s="24"/>
    </row>
    <row r="600" spans="1:3" x14ac:dyDescent="0.25">
      <c r="A600" s="23"/>
      <c r="B600" s="23"/>
      <c r="C600" s="24"/>
    </row>
    <row r="601" spans="1:3" x14ac:dyDescent="0.25">
      <c r="A601" s="23"/>
      <c r="B601" s="23"/>
      <c r="C601" s="24"/>
    </row>
    <row r="602" spans="1:3" x14ac:dyDescent="0.25">
      <c r="A602" s="23"/>
      <c r="B602" s="23"/>
      <c r="C602" s="24"/>
    </row>
    <row r="603" spans="1:3" x14ac:dyDescent="0.25">
      <c r="A603" s="23"/>
      <c r="B603" s="23"/>
      <c r="C603" s="24"/>
    </row>
    <row r="604" spans="1:3" x14ac:dyDescent="0.25">
      <c r="A604" s="23"/>
      <c r="B604" s="23"/>
      <c r="C604" s="24"/>
    </row>
    <row r="605" spans="1:3" x14ac:dyDescent="0.25">
      <c r="A605" s="23"/>
      <c r="B605" s="23"/>
      <c r="C605" s="24"/>
    </row>
    <row r="606" spans="1:3" x14ac:dyDescent="0.25">
      <c r="A606" s="23"/>
      <c r="B606" s="23"/>
      <c r="C606" s="24"/>
    </row>
    <row r="607" spans="1:3" x14ac:dyDescent="0.25">
      <c r="A607" s="23"/>
      <c r="B607" s="23"/>
      <c r="C607" s="24"/>
    </row>
    <row r="608" spans="1:3" x14ac:dyDescent="0.25">
      <c r="A608" s="23"/>
      <c r="B608" s="23"/>
      <c r="C608" s="24"/>
    </row>
    <row r="609" spans="1:3" x14ac:dyDescent="0.25">
      <c r="A609" s="23"/>
      <c r="B609" s="23"/>
      <c r="C609" s="24"/>
    </row>
    <row r="610" spans="1:3" x14ac:dyDescent="0.25">
      <c r="A610" s="23"/>
      <c r="B610" s="23"/>
      <c r="C610" s="24"/>
    </row>
    <row r="611" spans="1:3" x14ac:dyDescent="0.25">
      <c r="A611" s="23"/>
      <c r="B611" s="23"/>
      <c r="C611" s="24"/>
    </row>
    <row r="612" spans="1:3" x14ac:dyDescent="0.25">
      <c r="A612" s="23"/>
      <c r="B612" s="23"/>
      <c r="C612" s="24"/>
    </row>
    <row r="613" spans="1:3" x14ac:dyDescent="0.25">
      <c r="A613" s="23"/>
      <c r="B613" s="23"/>
      <c r="C613" s="24"/>
    </row>
    <row r="614" spans="1:3" x14ac:dyDescent="0.25">
      <c r="A614" s="23"/>
      <c r="B614" s="23"/>
      <c r="C614" s="24"/>
    </row>
    <row r="615" spans="1:3" x14ac:dyDescent="0.25">
      <c r="A615" s="23"/>
      <c r="B615" s="23"/>
      <c r="C615" s="24"/>
    </row>
    <row r="616" spans="1:3" x14ac:dyDescent="0.25">
      <c r="A616" s="23"/>
      <c r="B616" s="23"/>
      <c r="C616" s="24"/>
    </row>
    <row r="617" spans="1:3" x14ac:dyDescent="0.25">
      <c r="A617" s="23"/>
      <c r="B617" s="23"/>
      <c r="C617" s="24"/>
    </row>
    <row r="618" spans="1:3" x14ac:dyDescent="0.25">
      <c r="A618" s="23"/>
      <c r="B618" s="23"/>
      <c r="C618" s="24"/>
    </row>
    <row r="619" spans="1:3" x14ac:dyDescent="0.25">
      <c r="A619" s="23"/>
      <c r="B619" s="23"/>
      <c r="C619" s="24"/>
    </row>
    <row r="620" spans="1:3" x14ac:dyDescent="0.25">
      <c r="A620" s="23"/>
      <c r="B620" s="23"/>
      <c r="C620" s="24"/>
    </row>
    <row r="621" spans="1:3" x14ac:dyDescent="0.25">
      <c r="A621" s="23"/>
      <c r="B621" s="23"/>
      <c r="C621" s="24"/>
    </row>
    <row r="622" spans="1:3" x14ac:dyDescent="0.25">
      <c r="A622" s="23"/>
      <c r="B622" s="23"/>
      <c r="C622" s="24"/>
    </row>
    <row r="623" spans="1:3" x14ac:dyDescent="0.25">
      <c r="A623" s="23"/>
      <c r="B623" s="23"/>
      <c r="C623" s="24"/>
    </row>
    <row r="624" spans="1:3" x14ac:dyDescent="0.25">
      <c r="A624" s="23"/>
      <c r="B624" s="23"/>
      <c r="C624" s="24"/>
    </row>
    <row r="625" spans="1:3" x14ac:dyDescent="0.25">
      <c r="A625" s="23"/>
      <c r="B625" s="23"/>
      <c r="C625" s="24"/>
    </row>
    <row r="626" spans="1:3" x14ac:dyDescent="0.25">
      <c r="A626" s="23"/>
      <c r="B626" s="23"/>
      <c r="C626" s="24"/>
    </row>
    <row r="627" spans="1:3" x14ac:dyDescent="0.25">
      <c r="A627" s="23"/>
      <c r="B627" s="23"/>
      <c r="C627" s="24"/>
    </row>
    <row r="628" spans="1:3" x14ac:dyDescent="0.25">
      <c r="A628" s="23"/>
      <c r="B628" s="23"/>
      <c r="C628" s="24"/>
    </row>
    <row r="629" spans="1:3" x14ac:dyDescent="0.25">
      <c r="A629" s="23"/>
      <c r="B629" s="23"/>
      <c r="C629" s="24"/>
    </row>
    <row r="630" spans="1:3" x14ac:dyDescent="0.25">
      <c r="A630" s="23"/>
      <c r="B630" s="23"/>
      <c r="C630" s="24"/>
    </row>
    <row r="631" spans="1:3" x14ac:dyDescent="0.25">
      <c r="A631" s="23"/>
      <c r="B631" s="23"/>
      <c r="C631" s="24"/>
    </row>
    <row r="632" spans="1:3" x14ac:dyDescent="0.25">
      <c r="A632" s="23"/>
      <c r="B632" s="23"/>
      <c r="C632" s="24"/>
    </row>
    <row r="633" spans="1:3" x14ac:dyDescent="0.25">
      <c r="A633" s="23"/>
      <c r="B633" s="23"/>
      <c r="C633" s="24"/>
    </row>
    <row r="634" spans="1:3" x14ac:dyDescent="0.25">
      <c r="A634" s="23"/>
      <c r="B634" s="23"/>
      <c r="C634" s="24"/>
    </row>
    <row r="635" spans="1:3" x14ac:dyDescent="0.25">
      <c r="A635" s="23"/>
      <c r="B635" s="23"/>
      <c r="C635" s="24"/>
    </row>
    <row r="636" spans="1:3" x14ac:dyDescent="0.25">
      <c r="A636" s="23"/>
      <c r="B636" s="23"/>
      <c r="C636" s="24"/>
    </row>
    <row r="637" spans="1:3" x14ac:dyDescent="0.25">
      <c r="A637" s="23"/>
      <c r="B637" s="23"/>
      <c r="C637" s="24"/>
    </row>
    <row r="638" spans="1:3" x14ac:dyDescent="0.25">
      <c r="A638" s="23"/>
      <c r="B638" s="23"/>
      <c r="C638" s="24"/>
    </row>
    <row r="639" spans="1:3" x14ac:dyDescent="0.25">
      <c r="A639" s="23"/>
      <c r="B639" s="23"/>
      <c r="C639" s="24"/>
    </row>
    <row r="640" spans="1:3" x14ac:dyDescent="0.25">
      <c r="A640" s="23"/>
      <c r="B640" s="23"/>
      <c r="C640" s="24"/>
    </row>
    <row r="641" spans="1:3" x14ac:dyDescent="0.25">
      <c r="A641" s="23"/>
      <c r="B641" s="23"/>
      <c r="C641" s="24"/>
    </row>
    <row r="642" spans="1:3" x14ac:dyDescent="0.25">
      <c r="A642" s="23"/>
      <c r="B642" s="23"/>
      <c r="C642" s="24"/>
    </row>
    <row r="643" spans="1:3" x14ac:dyDescent="0.25">
      <c r="A643" s="23"/>
      <c r="B643" s="23"/>
      <c r="C643" s="24"/>
    </row>
    <row r="644" spans="1:3" x14ac:dyDescent="0.25">
      <c r="A644" s="23"/>
      <c r="B644" s="23"/>
      <c r="C644" s="24"/>
    </row>
    <row r="645" spans="1:3" x14ac:dyDescent="0.25">
      <c r="A645" s="23"/>
      <c r="B645" s="23"/>
      <c r="C645" s="24"/>
    </row>
    <row r="646" spans="1:3" x14ac:dyDescent="0.25">
      <c r="A646" s="23"/>
      <c r="B646" s="23"/>
      <c r="C646" s="24"/>
    </row>
    <row r="647" spans="1:3" x14ac:dyDescent="0.25">
      <c r="A647" s="23"/>
      <c r="B647" s="23"/>
      <c r="C647" s="24"/>
    </row>
    <row r="648" spans="1:3" x14ac:dyDescent="0.25">
      <c r="A648" s="23"/>
      <c r="B648" s="23"/>
      <c r="C648" s="24"/>
    </row>
    <row r="649" spans="1:3" x14ac:dyDescent="0.25">
      <c r="A649" s="23"/>
      <c r="B649" s="23"/>
      <c r="C649" s="24"/>
    </row>
    <row r="650" spans="1:3" x14ac:dyDescent="0.25">
      <c r="A650" s="23"/>
      <c r="B650" s="23"/>
      <c r="C650" s="24"/>
    </row>
    <row r="651" spans="1:3" x14ac:dyDescent="0.25">
      <c r="A651" s="23"/>
      <c r="B651" s="23"/>
      <c r="C651" s="24"/>
    </row>
    <row r="652" spans="1:3" x14ac:dyDescent="0.25">
      <c r="A652" s="23"/>
      <c r="B652" s="23"/>
      <c r="C652" s="24"/>
    </row>
    <row r="653" spans="1:3" x14ac:dyDescent="0.25">
      <c r="A653" s="23"/>
      <c r="B653" s="23"/>
      <c r="C653" s="24"/>
    </row>
    <row r="654" spans="1:3" x14ac:dyDescent="0.25">
      <c r="A654" s="23"/>
      <c r="B654" s="23"/>
      <c r="C654" s="24"/>
    </row>
    <row r="655" spans="1:3" x14ac:dyDescent="0.25">
      <c r="A655" s="23"/>
      <c r="B655" s="23"/>
      <c r="C655" s="24"/>
    </row>
    <row r="656" spans="1:3" x14ac:dyDescent="0.25">
      <c r="A656" s="23"/>
      <c r="B656" s="23"/>
      <c r="C656" s="24"/>
    </row>
    <row r="657" spans="1:3" x14ac:dyDescent="0.25">
      <c r="A657" s="23"/>
      <c r="B657" s="23"/>
      <c r="C657" s="24"/>
    </row>
    <row r="658" spans="1:3" x14ac:dyDescent="0.25">
      <c r="A658" s="23"/>
      <c r="B658" s="23"/>
      <c r="C658" s="24"/>
    </row>
    <row r="659" spans="1:3" x14ac:dyDescent="0.25">
      <c r="A659" s="23"/>
      <c r="B659" s="23"/>
      <c r="C659" s="24"/>
    </row>
    <row r="660" spans="1:3" x14ac:dyDescent="0.25">
      <c r="A660" s="23"/>
      <c r="B660" s="23"/>
      <c r="C660" s="24"/>
    </row>
    <row r="661" spans="1:3" x14ac:dyDescent="0.25">
      <c r="A661" s="23"/>
      <c r="B661" s="23"/>
      <c r="C661" s="24"/>
    </row>
    <row r="662" spans="1:3" x14ac:dyDescent="0.25">
      <c r="A662" s="23"/>
      <c r="B662" s="23"/>
      <c r="C662" s="24"/>
    </row>
    <row r="663" spans="1:3" x14ac:dyDescent="0.25">
      <c r="A663" s="23"/>
      <c r="B663" s="23"/>
      <c r="C663" s="24"/>
    </row>
    <row r="664" spans="1:3" x14ac:dyDescent="0.25">
      <c r="A664" s="23"/>
      <c r="B664" s="23"/>
      <c r="C664" s="24"/>
    </row>
    <row r="665" spans="1:3" x14ac:dyDescent="0.25">
      <c r="A665" s="23"/>
      <c r="B665" s="23"/>
      <c r="C665" s="24"/>
    </row>
    <row r="666" spans="1:3" x14ac:dyDescent="0.25">
      <c r="A666" s="23"/>
      <c r="B666" s="23"/>
      <c r="C666" s="24"/>
    </row>
    <row r="667" spans="1:3" x14ac:dyDescent="0.25">
      <c r="A667" s="23"/>
      <c r="B667" s="23"/>
      <c r="C667" s="24"/>
    </row>
    <row r="668" spans="1:3" x14ac:dyDescent="0.25">
      <c r="A668" s="23"/>
      <c r="B668" s="23"/>
      <c r="C668" s="24"/>
    </row>
    <row r="669" spans="1:3" x14ac:dyDescent="0.25">
      <c r="A669" s="23"/>
      <c r="B669" s="23"/>
      <c r="C669" s="24"/>
    </row>
    <row r="670" spans="1:3" x14ac:dyDescent="0.25">
      <c r="A670" s="23"/>
      <c r="B670" s="23"/>
      <c r="C670" s="24"/>
    </row>
    <row r="671" spans="1:3" x14ac:dyDescent="0.25">
      <c r="A671" s="23"/>
      <c r="B671" s="23"/>
      <c r="C671" s="24"/>
    </row>
    <row r="672" spans="1:3" x14ac:dyDescent="0.25">
      <c r="A672" s="23"/>
      <c r="B672" s="23"/>
      <c r="C672" s="24"/>
    </row>
    <row r="673" spans="1:3" x14ac:dyDescent="0.25">
      <c r="A673" s="23"/>
      <c r="B673" s="23"/>
      <c r="C673" s="24"/>
    </row>
    <row r="674" spans="1:3" x14ac:dyDescent="0.25">
      <c r="A674" s="23"/>
      <c r="B674" s="23"/>
      <c r="C674" s="24"/>
    </row>
    <row r="675" spans="1:3" x14ac:dyDescent="0.25">
      <c r="A675" s="23"/>
      <c r="B675" s="23"/>
      <c r="C675" s="24"/>
    </row>
    <row r="676" spans="1:3" x14ac:dyDescent="0.25">
      <c r="A676" s="23"/>
      <c r="B676" s="23"/>
      <c r="C676" s="24"/>
    </row>
    <row r="677" spans="1:3" x14ac:dyDescent="0.25">
      <c r="A677" s="23"/>
      <c r="B677" s="23"/>
      <c r="C677" s="24"/>
    </row>
    <row r="678" spans="1:3" x14ac:dyDescent="0.25">
      <c r="A678" s="23"/>
      <c r="B678" s="23"/>
      <c r="C678" s="24"/>
    </row>
    <row r="679" spans="1:3" x14ac:dyDescent="0.25">
      <c r="A679" s="23"/>
      <c r="B679" s="23"/>
      <c r="C679" s="24"/>
    </row>
    <row r="680" spans="1:3" x14ac:dyDescent="0.25">
      <c r="A680" s="23"/>
      <c r="B680" s="23"/>
      <c r="C680" s="24"/>
    </row>
    <row r="681" spans="1:3" x14ac:dyDescent="0.25">
      <c r="A681" s="23"/>
      <c r="B681" s="23"/>
      <c r="C681" s="24"/>
    </row>
    <row r="682" spans="1:3" x14ac:dyDescent="0.25">
      <c r="A682" s="23"/>
      <c r="B682" s="23"/>
      <c r="C682" s="24"/>
    </row>
    <row r="683" spans="1:3" x14ac:dyDescent="0.25">
      <c r="A683" s="23"/>
      <c r="B683" s="23"/>
      <c r="C683" s="24"/>
    </row>
    <row r="684" spans="1:3" x14ac:dyDescent="0.25">
      <c r="A684" s="23"/>
      <c r="B684" s="23"/>
      <c r="C684" s="24"/>
    </row>
    <row r="685" spans="1:3" x14ac:dyDescent="0.25">
      <c r="A685" s="23"/>
      <c r="B685" s="23"/>
      <c r="C685" s="24"/>
    </row>
    <row r="686" spans="1:3" x14ac:dyDescent="0.25">
      <c r="A686" s="23"/>
      <c r="B686" s="23"/>
      <c r="C686" s="24"/>
    </row>
    <row r="687" spans="1:3" x14ac:dyDescent="0.25">
      <c r="A687" s="23"/>
      <c r="B687" s="23"/>
      <c r="C687" s="24"/>
    </row>
    <row r="688" spans="1:3" x14ac:dyDescent="0.25">
      <c r="A688" s="23"/>
      <c r="B688" s="23"/>
      <c r="C688" s="24"/>
    </row>
    <row r="689" spans="1:3" x14ac:dyDescent="0.25">
      <c r="A689" s="23"/>
      <c r="B689" s="23"/>
      <c r="C689" s="24"/>
    </row>
    <row r="690" spans="1:3" x14ac:dyDescent="0.25">
      <c r="A690" s="23"/>
      <c r="B690" s="23"/>
      <c r="C690" s="24"/>
    </row>
    <row r="691" spans="1:3" x14ac:dyDescent="0.25">
      <c r="A691" s="23"/>
      <c r="B691" s="23"/>
      <c r="C691" s="24"/>
    </row>
    <row r="692" spans="1:3" x14ac:dyDescent="0.25">
      <c r="A692" s="23"/>
      <c r="B692" s="23"/>
      <c r="C692" s="24"/>
    </row>
    <row r="693" spans="1:3" x14ac:dyDescent="0.25">
      <c r="A693" s="23"/>
      <c r="B693" s="23"/>
      <c r="C693" s="24"/>
    </row>
    <row r="694" spans="1:3" x14ac:dyDescent="0.25">
      <c r="A694" s="23"/>
      <c r="B694" s="23"/>
      <c r="C694" s="24"/>
    </row>
    <row r="695" spans="1:3" x14ac:dyDescent="0.25">
      <c r="A695" s="23"/>
      <c r="B695" s="23"/>
      <c r="C695" s="24"/>
    </row>
    <row r="696" spans="1:3" x14ac:dyDescent="0.25">
      <c r="A696" s="23"/>
      <c r="B696" s="23"/>
      <c r="C696" s="24"/>
    </row>
    <row r="697" spans="1:3" x14ac:dyDescent="0.25">
      <c r="A697" s="23"/>
      <c r="B697" s="23"/>
      <c r="C697" s="24"/>
    </row>
    <row r="698" spans="1:3" x14ac:dyDescent="0.25">
      <c r="A698" s="23"/>
      <c r="B698" s="23"/>
      <c r="C698" s="24"/>
    </row>
    <row r="699" spans="1:3" x14ac:dyDescent="0.25">
      <c r="A699" s="23"/>
      <c r="B699" s="23"/>
      <c r="C699" s="24"/>
    </row>
    <row r="700" spans="1:3" x14ac:dyDescent="0.25">
      <c r="A700" s="23"/>
      <c r="B700" s="23"/>
      <c r="C700" s="24"/>
    </row>
    <row r="701" spans="1:3" x14ac:dyDescent="0.25">
      <c r="A701" s="23"/>
      <c r="B701" s="23"/>
      <c r="C701" s="24"/>
    </row>
    <row r="702" spans="1:3" x14ac:dyDescent="0.25">
      <c r="A702" s="23"/>
      <c r="B702" s="23"/>
      <c r="C702" s="24"/>
    </row>
    <row r="703" spans="1:3" x14ac:dyDescent="0.25">
      <c r="A703" s="23"/>
      <c r="B703" s="23"/>
      <c r="C703" s="24"/>
    </row>
    <row r="704" spans="1:3" x14ac:dyDescent="0.25">
      <c r="A704" s="23"/>
      <c r="B704" s="23"/>
      <c r="C704" s="24"/>
    </row>
    <row r="705" spans="1:3" x14ac:dyDescent="0.25">
      <c r="A705" s="23"/>
      <c r="B705" s="23"/>
      <c r="C705" s="24"/>
    </row>
    <row r="706" spans="1:3" x14ac:dyDescent="0.25">
      <c r="A706" s="23"/>
      <c r="B706" s="23"/>
      <c r="C706" s="24"/>
    </row>
    <row r="707" spans="1:3" x14ac:dyDescent="0.25">
      <c r="A707" s="23"/>
      <c r="B707" s="23"/>
      <c r="C707" s="24"/>
    </row>
    <row r="708" spans="1:3" x14ac:dyDescent="0.25">
      <c r="A708" s="23"/>
      <c r="B708" s="23"/>
      <c r="C708" s="24"/>
    </row>
    <row r="709" spans="1:3" x14ac:dyDescent="0.25">
      <c r="A709" s="23"/>
      <c r="B709" s="23"/>
      <c r="C709" s="24"/>
    </row>
    <row r="710" spans="1:3" x14ac:dyDescent="0.25">
      <c r="A710" s="23"/>
      <c r="B710" s="23"/>
      <c r="C710" s="24"/>
    </row>
    <row r="711" spans="1:3" x14ac:dyDescent="0.25">
      <c r="A711" s="23"/>
      <c r="B711" s="23"/>
      <c r="C711" s="24"/>
    </row>
    <row r="712" spans="1:3" x14ac:dyDescent="0.25">
      <c r="A712" s="23"/>
      <c r="B712" s="23"/>
      <c r="C712" s="24"/>
    </row>
    <row r="713" spans="1:3" x14ac:dyDescent="0.25">
      <c r="A713" s="23"/>
      <c r="B713" s="23"/>
      <c r="C713" s="24"/>
    </row>
    <row r="714" spans="1:3" x14ac:dyDescent="0.25">
      <c r="A714" s="23"/>
      <c r="B714" s="23"/>
      <c r="C714" s="24"/>
    </row>
    <row r="715" spans="1:3" x14ac:dyDescent="0.25">
      <c r="A715" s="23"/>
      <c r="B715" s="23"/>
      <c r="C715" s="24"/>
    </row>
    <row r="716" spans="1:3" x14ac:dyDescent="0.25">
      <c r="A716" s="23"/>
      <c r="B716" s="23"/>
      <c r="C716" s="24"/>
    </row>
    <row r="717" spans="1:3" x14ac:dyDescent="0.25">
      <c r="A717" s="23"/>
      <c r="B717" s="23"/>
      <c r="C717" s="24"/>
    </row>
    <row r="718" spans="1:3" x14ac:dyDescent="0.25">
      <c r="A718" s="23"/>
      <c r="B718" s="23"/>
      <c r="C718" s="24"/>
    </row>
    <row r="719" spans="1:3" x14ac:dyDescent="0.25">
      <c r="A719" s="23"/>
      <c r="B719" s="23"/>
      <c r="C719" s="24"/>
    </row>
    <row r="720" spans="1:3" x14ac:dyDescent="0.25">
      <c r="A720" s="23"/>
      <c r="B720" s="23"/>
      <c r="C720" s="24"/>
    </row>
    <row r="721" spans="1:3" x14ac:dyDescent="0.25">
      <c r="A721" s="23"/>
      <c r="B721" s="23"/>
      <c r="C721" s="24"/>
    </row>
    <row r="722" spans="1:3" x14ac:dyDescent="0.25">
      <c r="A722" s="23"/>
      <c r="B722" s="23"/>
      <c r="C722" s="24"/>
    </row>
    <row r="723" spans="1:3" x14ac:dyDescent="0.25">
      <c r="A723" s="23"/>
      <c r="B723" s="23"/>
      <c r="C723" s="24"/>
    </row>
    <row r="724" spans="1:3" x14ac:dyDescent="0.25">
      <c r="A724" s="23"/>
      <c r="B724" s="23"/>
      <c r="C724" s="24"/>
    </row>
    <row r="725" spans="1:3" x14ac:dyDescent="0.25">
      <c r="A725" s="23"/>
      <c r="B725" s="23"/>
      <c r="C725" s="24"/>
    </row>
    <row r="726" spans="1:3" x14ac:dyDescent="0.25">
      <c r="A726" s="23"/>
      <c r="B726" s="23"/>
      <c r="C726" s="24"/>
    </row>
    <row r="727" spans="1:3" x14ac:dyDescent="0.25">
      <c r="A727" s="23"/>
      <c r="B727" s="23"/>
      <c r="C727" s="24"/>
    </row>
    <row r="728" spans="1:3" x14ac:dyDescent="0.25">
      <c r="A728" s="23"/>
      <c r="B728" s="23"/>
      <c r="C728" s="24"/>
    </row>
    <row r="729" spans="1:3" x14ac:dyDescent="0.25">
      <c r="A729" s="23"/>
      <c r="B729" s="23"/>
      <c r="C729" s="24"/>
    </row>
    <row r="730" spans="1:3" x14ac:dyDescent="0.25">
      <c r="A730" s="23"/>
      <c r="B730" s="23"/>
      <c r="C730" s="24"/>
    </row>
    <row r="731" spans="1:3" x14ac:dyDescent="0.25">
      <c r="A731" s="23"/>
      <c r="B731" s="23"/>
      <c r="C731" s="24"/>
    </row>
    <row r="732" spans="1:3" x14ac:dyDescent="0.25">
      <c r="A732" s="23"/>
      <c r="B732" s="23"/>
      <c r="C732" s="24"/>
    </row>
    <row r="733" spans="1:3" x14ac:dyDescent="0.25">
      <c r="A733" s="23"/>
      <c r="B733" s="23"/>
      <c r="C733" s="24"/>
    </row>
    <row r="734" spans="1:3" x14ac:dyDescent="0.25">
      <c r="A734" s="23"/>
      <c r="B734" s="23"/>
      <c r="C734" s="24"/>
    </row>
    <row r="735" spans="1:3" x14ac:dyDescent="0.25">
      <c r="A735" s="23"/>
      <c r="B735" s="23"/>
      <c r="C735" s="24"/>
    </row>
    <row r="736" spans="1:3" x14ac:dyDescent="0.25">
      <c r="A736" s="23"/>
      <c r="B736" s="23"/>
      <c r="C736" s="24"/>
    </row>
    <row r="737" spans="1:3" x14ac:dyDescent="0.25">
      <c r="A737" s="23"/>
      <c r="B737" s="23"/>
      <c r="C737" s="24"/>
    </row>
    <row r="738" spans="1:3" x14ac:dyDescent="0.25">
      <c r="A738" s="23"/>
      <c r="B738" s="23"/>
      <c r="C738" s="24"/>
    </row>
    <row r="739" spans="1:3" x14ac:dyDescent="0.25">
      <c r="A739" s="23"/>
      <c r="B739" s="23"/>
      <c r="C739" s="24"/>
    </row>
    <row r="740" spans="1:3" x14ac:dyDescent="0.25">
      <c r="A740" s="23"/>
      <c r="B740" s="23"/>
      <c r="C740" s="24"/>
    </row>
    <row r="741" spans="1:3" x14ac:dyDescent="0.25">
      <c r="A741" s="23"/>
      <c r="B741" s="23"/>
      <c r="C741" s="24"/>
    </row>
    <row r="742" spans="1:3" x14ac:dyDescent="0.25">
      <c r="A742" s="23"/>
      <c r="B742" s="23"/>
      <c r="C742" s="24"/>
    </row>
    <row r="743" spans="1:3" x14ac:dyDescent="0.25">
      <c r="A743" s="23"/>
      <c r="B743" s="23"/>
      <c r="C743" s="24"/>
    </row>
    <row r="744" spans="1:3" x14ac:dyDescent="0.25">
      <c r="A744" s="23"/>
      <c r="B744" s="23"/>
      <c r="C744" s="24"/>
    </row>
    <row r="745" spans="1:3" x14ac:dyDescent="0.25">
      <c r="A745" s="23"/>
      <c r="B745" s="23"/>
      <c r="C745" s="24"/>
    </row>
    <row r="746" spans="1:3" x14ac:dyDescent="0.25">
      <c r="A746" s="23"/>
      <c r="B746" s="23"/>
      <c r="C746" s="24"/>
    </row>
    <row r="747" spans="1:3" x14ac:dyDescent="0.25">
      <c r="A747" s="23"/>
      <c r="B747" s="23"/>
      <c r="C747" s="24"/>
    </row>
    <row r="748" spans="1:3" x14ac:dyDescent="0.25">
      <c r="A748" s="23"/>
      <c r="B748" s="23"/>
      <c r="C748" s="24"/>
    </row>
    <row r="749" spans="1:3" x14ac:dyDescent="0.25">
      <c r="A749" s="23"/>
      <c r="B749" s="23"/>
      <c r="C749" s="24"/>
    </row>
    <row r="750" spans="1:3" x14ac:dyDescent="0.25">
      <c r="A750" s="23"/>
      <c r="B750" s="23"/>
      <c r="C750" s="24"/>
    </row>
    <row r="751" spans="1:3" x14ac:dyDescent="0.25">
      <c r="A751" s="23"/>
      <c r="B751" s="23"/>
      <c r="C751" s="24"/>
    </row>
    <row r="752" spans="1:3" x14ac:dyDescent="0.25">
      <c r="A752" s="23"/>
      <c r="B752" s="23"/>
      <c r="C752" s="24"/>
    </row>
    <row r="753" spans="1:3" x14ac:dyDescent="0.25">
      <c r="A753" s="23"/>
      <c r="B753" s="23"/>
      <c r="C753" s="24"/>
    </row>
    <row r="754" spans="1:3" x14ac:dyDescent="0.25">
      <c r="A754" s="23"/>
      <c r="B754" s="23"/>
      <c r="C754" s="24"/>
    </row>
    <row r="755" spans="1:3" x14ac:dyDescent="0.25">
      <c r="A755" s="23"/>
      <c r="B755" s="23"/>
      <c r="C755" s="24"/>
    </row>
    <row r="756" spans="1:3" x14ac:dyDescent="0.25">
      <c r="A756" s="23"/>
      <c r="B756" s="23"/>
      <c r="C756" s="24"/>
    </row>
    <row r="757" spans="1:3" x14ac:dyDescent="0.25">
      <c r="A757" s="23"/>
      <c r="B757" s="23"/>
      <c r="C757" s="24"/>
    </row>
    <row r="758" spans="1:3" x14ac:dyDescent="0.25">
      <c r="A758" s="23"/>
      <c r="B758" s="23"/>
      <c r="C758" s="24"/>
    </row>
    <row r="759" spans="1:3" x14ac:dyDescent="0.25">
      <c r="A759" s="23"/>
      <c r="B759" s="23"/>
      <c r="C759" s="24"/>
    </row>
    <row r="760" spans="1:3" x14ac:dyDescent="0.25">
      <c r="A760" s="23"/>
      <c r="B760" s="23"/>
      <c r="C760" s="24"/>
    </row>
    <row r="761" spans="1:3" x14ac:dyDescent="0.25">
      <c r="A761" s="23"/>
      <c r="B761" s="23"/>
      <c r="C761" s="24"/>
    </row>
    <row r="762" spans="1:3" x14ac:dyDescent="0.25">
      <c r="A762" s="23"/>
      <c r="B762" s="23"/>
      <c r="C762" s="24"/>
    </row>
    <row r="763" spans="1:3" x14ac:dyDescent="0.25">
      <c r="A763" s="23"/>
      <c r="B763" s="23"/>
      <c r="C763" s="24"/>
    </row>
    <row r="764" spans="1:3" x14ac:dyDescent="0.25">
      <c r="A764" s="23"/>
      <c r="B764" s="23"/>
      <c r="C764" s="24"/>
    </row>
    <row r="765" spans="1:3" x14ac:dyDescent="0.25">
      <c r="A765" s="23"/>
      <c r="B765" s="23"/>
      <c r="C765" s="24"/>
    </row>
    <row r="766" spans="1:3" x14ac:dyDescent="0.25">
      <c r="A766" s="23"/>
      <c r="B766" s="23"/>
      <c r="C766" s="24"/>
    </row>
    <row r="767" spans="1:3" x14ac:dyDescent="0.25">
      <c r="A767" s="23"/>
      <c r="B767" s="23"/>
      <c r="C767" s="24"/>
    </row>
    <row r="768" spans="1:3" x14ac:dyDescent="0.25">
      <c r="A768" s="23"/>
      <c r="B768" s="23"/>
      <c r="C768" s="24"/>
    </row>
    <row r="769" spans="1:3" x14ac:dyDescent="0.25">
      <c r="A769" s="23"/>
      <c r="B769" s="23"/>
      <c r="C769" s="24"/>
    </row>
    <row r="770" spans="1:3" x14ac:dyDescent="0.25">
      <c r="A770" s="23"/>
      <c r="B770" s="23"/>
      <c r="C770" s="24"/>
    </row>
    <row r="771" spans="1:3" x14ac:dyDescent="0.25">
      <c r="A771" s="23"/>
      <c r="B771" s="23"/>
      <c r="C771" s="24"/>
    </row>
    <row r="772" spans="1:3" x14ac:dyDescent="0.25">
      <c r="A772" s="23"/>
      <c r="B772" s="23"/>
      <c r="C772" s="24"/>
    </row>
    <row r="773" spans="1:3" x14ac:dyDescent="0.25">
      <c r="A773" s="23"/>
      <c r="B773" s="23"/>
      <c r="C773" s="24"/>
    </row>
    <row r="774" spans="1:3" x14ac:dyDescent="0.25">
      <c r="A774" s="23"/>
      <c r="B774" s="23"/>
      <c r="C774" s="24"/>
    </row>
    <row r="775" spans="1:3" x14ac:dyDescent="0.25">
      <c r="A775" s="23"/>
      <c r="B775" s="23"/>
      <c r="C775" s="24"/>
    </row>
    <row r="776" spans="1:3" x14ac:dyDescent="0.25">
      <c r="A776" s="23"/>
      <c r="B776" s="23"/>
      <c r="C776" s="24"/>
    </row>
    <row r="777" spans="1:3" x14ac:dyDescent="0.25">
      <c r="A777" s="23"/>
      <c r="B777" s="23"/>
      <c r="C777" s="24"/>
    </row>
    <row r="778" spans="1:3" x14ac:dyDescent="0.25">
      <c r="A778" s="23"/>
      <c r="B778" s="23"/>
      <c r="C778" s="24"/>
    </row>
    <row r="779" spans="1:3" x14ac:dyDescent="0.25">
      <c r="A779" s="23"/>
      <c r="B779" s="23"/>
      <c r="C779" s="24"/>
    </row>
    <row r="780" spans="1:3" x14ac:dyDescent="0.25">
      <c r="A780" s="23"/>
      <c r="B780" s="23"/>
      <c r="C780" s="24"/>
    </row>
    <row r="781" spans="1:3" x14ac:dyDescent="0.25">
      <c r="A781" s="23"/>
      <c r="B781" s="23"/>
      <c r="C781" s="24"/>
    </row>
    <row r="782" spans="1:3" x14ac:dyDescent="0.25">
      <c r="A782" s="23"/>
      <c r="B782" s="23"/>
      <c r="C782" s="24"/>
    </row>
    <row r="783" spans="1:3" x14ac:dyDescent="0.25">
      <c r="A783" s="23"/>
      <c r="B783" s="23"/>
      <c r="C783" s="24"/>
    </row>
    <row r="784" spans="1:3" x14ac:dyDescent="0.25">
      <c r="A784" s="23"/>
      <c r="B784" s="23"/>
      <c r="C784" s="24"/>
    </row>
    <row r="785" spans="1:3" x14ac:dyDescent="0.25">
      <c r="A785" s="23"/>
      <c r="B785" s="23"/>
      <c r="C785" s="24"/>
    </row>
    <row r="786" spans="1:3" x14ac:dyDescent="0.25">
      <c r="A786" s="23"/>
      <c r="B786" s="23"/>
      <c r="C786" s="24"/>
    </row>
    <row r="787" spans="1:3" x14ac:dyDescent="0.25">
      <c r="A787" s="23"/>
      <c r="B787" s="23"/>
      <c r="C787" s="24"/>
    </row>
    <row r="788" spans="1:3" x14ac:dyDescent="0.25">
      <c r="A788" s="23"/>
      <c r="B788" s="23"/>
      <c r="C788" s="24"/>
    </row>
    <row r="789" spans="1:3" x14ac:dyDescent="0.25">
      <c r="A789" s="23"/>
      <c r="B789" s="23"/>
      <c r="C789" s="24"/>
    </row>
    <row r="790" spans="1:3" x14ac:dyDescent="0.25">
      <c r="A790" s="23"/>
      <c r="B790" s="23"/>
      <c r="C790" s="24"/>
    </row>
    <row r="791" spans="1:3" x14ac:dyDescent="0.25">
      <c r="A791" s="23"/>
      <c r="B791" s="23"/>
      <c r="C791" s="24"/>
    </row>
    <row r="792" spans="1:3" x14ac:dyDescent="0.25">
      <c r="A792" s="23"/>
      <c r="B792" s="23"/>
      <c r="C792" s="24"/>
    </row>
    <row r="793" spans="1:3" x14ac:dyDescent="0.25">
      <c r="A793" s="23"/>
      <c r="B793" s="23"/>
      <c r="C793" s="24"/>
    </row>
    <row r="794" spans="1:3" x14ac:dyDescent="0.25">
      <c r="A794" s="23"/>
      <c r="B794" s="23"/>
      <c r="C794" s="24"/>
    </row>
    <row r="795" spans="1:3" x14ac:dyDescent="0.25">
      <c r="A795" s="23"/>
      <c r="B795" s="23"/>
      <c r="C795" s="24"/>
    </row>
    <row r="796" spans="1:3" x14ac:dyDescent="0.25">
      <c r="A796" s="23"/>
      <c r="B796" s="23"/>
      <c r="C796" s="24"/>
    </row>
    <row r="797" spans="1:3" x14ac:dyDescent="0.25">
      <c r="A797" s="23"/>
      <c r="B797" s="23"/>
      <c r="C797" s="24"/>
    </row>
    <row r="798" spans="1:3" x14ac:dyDescent="0.25">
      <c r="A798" s="23"/>
      <c r="B798" s="23"/>
      <c r="C798" s="24"/>
    </row>
    <row r="799" spans="1:3" x14ac:dyDescent="0.25">
      <c r="A799" s="23"/>
      <c r="B799" s="23"/>
      <c r="C799" s="24"/>
    </row>
    <row r="800" spans="1:3" x14ac:dyDescent="0.25">
      <c r="A800" s="23"/>
      <c r="B800" s="23"/>
      <c r="C800" s="24"/>
    </row>
    <row r="801" spans="1:3" x14ac:dyDescent="0.25">
      <c r="A801" s="23"/>
      <c r="B801" s="23"/>
      <c r="C801" s="24"/>
    </row>
    <row r="802" spans="1:3" x14ac:dyDescent="0.25">
      <c r="A802" s="23"/>
      <c r="B802" s="23"/>
      <c r="C802" s="24"/>
    </row>
    <row r="803" spans="1:3" x14ac:dyDescent="0.25">
      <c r="A803" s="23"/>
      <c r="B803" s="23"/>
      <c r="C803" s="24"/>
    </row>
    <row r="804" spans="1:3" x14ac:dyDescent="0.25">
      <c r="A804" s="23"/>
      <c r="B804" s="23"/>
      <c r="C804" s="24"/>
    </row>
    <row r="805" spans="1:3" x14ac:dyDescent="0.25">
      <c r="A805" s="23"/>
      <c r="B805" s="23"/>
      <c r="C805" s="24"/>
    </row>
    <row r="806" spans="1:3" x14ac:dyDescent="0.25">
      <c r="A806" s="23"/>
      <c r="B806" s="23"/>
      <c r="C806" s="24"/>
    </row>
    <row r="807" spans="1:3" x14ac:dyDescent="0.25">
      <c r="A807" s="23"/>
      <c r="B807" s="23"/>
      <c r="C807" s="24"/>
    </row>
    <row r="808" spans="1:3" x14ac:dyDescent="0.25">
      <c r="A808" s="23"/>
      <c r="B808" s="23"/>
      <c r="C808" s="24"/>
    </row>
    <row r="809" spans="1:3" x14ac:dyDescent="0.25">
      <c r="A809" s="23"/>
      <c r="B809" s="23"/>
      <c r="C809" s="24"/>
    </row>
    <row r="810" spans="1:3" x14ac:dyDescent="0.25">
      <c r="A810" s="23"/>
      <c r="B810" s="23"/>
      <c r="C810" s="24"/>
    </row>
    <row r="811" spans="1:3" x14ac:dyDescent="0.25">
      <c r="A811" s="23"/>
      <c r="B811" s="23"/>
      <c r="C811" s="24"/>
    </row>
    <row r="812" spans="1:3" x14ac:dyDescent="0.25">
      <c r="A812" s="23"/>
      <c r="B812" s="23"/>
      <c r="C812" s="24"/>
    </row>
    <row r="813" spans="1:3" x14ac:dyDescent="0.25">
      <c r="A813" s="23"/>
      <c r="B813" s="23"/>
      <c r="C813" s="24"/>
    </row>
    <row r="814" spans="1:3" x14ac:dyDescent="0.25">
      <c r="A814" s="23"/>
      <c r="B814" s="23"/>
      <c r="C814" s="24"/>
    </row>
    <row r="815" spans="1:3" x14ac:dyDescent="0.25">
      <c r="A815" s="23"/>
      <c r="B815" s="23"/>
      <c r="C815" s="24"/>
    </row>
    <row r="816" spans="1:3" x14ac:dyDescent="0.25">
      <c r="A816" s="23"/>
      <c r="B816" s="23"/>
      <c r="C816" s="24"/>
    </row>
    <row r="817" spans="1:3" x14ac:dyDescent="0.25">
      <c r="A817" s="23"/>
      <c r="B817" s="23"/>
      <c r="C817" s="24"/>
    </row>
    <row r="818" spans="1:3" x14ac:dyDescent="0.25">
      <c r="A818" s="23"/>
      <c r="B818" s="23"/>
      <c r="C818" s="24"/>
    </row>
    <row r="819" spans="1:3" x14ac:dyDescent="0.25">
      <c r="A819" s="23"/>
      <c r="B819" s="23"/>
      <c r="C819" s="24"/>
    </row>
    <row r="820" spans="1:3" x14ac:dyDescent="0.25">
      <c r="A820" s="23"/>
      <c r="B820" s="23"/>
      <c r="C820" s="24"/>
    </row>
    <row r="821" spans="1:3" x14ac:dyDescent="0.25">
      <c r="A821" s="23"/>
      <c r="B821" s="23"/>
      <c r="C821" s="24"/>
    </row>
    <row r="822" spans="1:3" x14ac:dyDescent="0.25">
      <c r="A822" s="23"/>
      <c r="B822" s="23"/>
      <c r="C822" s="24"/>
    </row>
    <row r="823" spans="1:3" x14ac:dyDescent="0.25">
      <c r="A823" s="23"/>
      <c r="B823" s="23"/>
      <c r="C823" s="24"/>
    </row>
    <row r="824" spans="1:3" x14ac:dyDescent="0.25">
      <c r="A824" s="23"/>
      <c r="B824" s="23"/>
      <c r="C824" s="24"/>
    </row>
    <row r="825" spans="1:3" x14ac:dyDescent="0.25">
      <c r="A825" s="23"/>
      <c r="B825" s="23"/>
      <c r="C825" s="24"/>
    </row>
    <row r="826" spans="1:3" x14ac:dyDescent="0.25">
      <c r="A826" s="23"/>
      <c r="B826" s="23"/>
      <c r="C826" s="24"/>
    </row>
    <row r="827" spans="1:3" x14ac:dyDescent="0.25">
      <c r="A827" s="23"/>
      <c r="B827" s="23"/>
      <c r="C827" s="24"/>
    </row>
    <row r="828" spans="1:3" x14ac:dyDescent="0.25">
      <c r="A828" s="23"/>
      <c r="B828" s="23"/>
      <c r="C828" s="24"/>
    </row>
    <row r="829" spans="1:3" x14ac:dyDescent="0.25">
      <c r="A829" s="23"/>
      <c r="B829" s="23"/>
      <c r="C829" s="24"/>
    </row>
    <row r="830" spans="1:3" x14ac:dyDescent="0.25">
      <c r="A830" s="23"/>
      <c r="B830" s="23"/>
      <c r="C830" s="24"/>
    </row>
    <row r="831" spans="1:3" x14ac:dyDescent="0.25">
      <c r="A831" s="23"/>
      <c r="B831" s="23"/>
      <c r="C831" s="24"/>
    </row>
    <row r="832" spans="1:3" x14ac:dyDescent="0.25">
      <c r="A832" s="23"/>
      <c r="B832" s="23"/>
      <c r="C832" s="24"/>
    </row>
    <row r="833" spans="1:3" x14ac:dyDescent="0.25">
      <c r="A833" s="23"/>
      <c r="B833" s="23"/>
      <c r="C833" s="24"/>
    </row>
    <row r="834" spans="1:3" x14ac:dyDescent="0.25">
      <c r="A834" s="23"/>
      <c r="B834" s="23"/>
      <c r="C834" s="24"/>
    </row>
    <row r="835" spans="1:3" x14ac:dyDescent="0.25">
      <c r="A835" s="23"/>
      <c r="B835" s="23"/>
      <c r="C835" s="24"/>
    </row>
    <row r="836" spans="1:3" x14ac:dyDescent="0.25">
      <c r="A836" s="23"/>
      <c r="B836" s="23"/>
      <c r="C836" s="24"/>
    </row>
    <row r="837" spans="1:3" x14ac:dyDescent="0.25">
      <c r="A837" s="23"/>
      <c r="B837" s="23"/>
      <c r="C837" s="24"/>
    </row>
    <row r="838" spans="1:3" x14ac:dyDescent="0.25">
      <c r="A838" s="23"/>
      <c r="B838" s="23"/>
      <c r="C838" s="24"/>
    </row>
    <row r="839" spans="1:3" x14ac:dyDescent="0.25">
      <c r="A839" s="23"/>
      <c r="B839" s="23"/>
      <c r="C839" s="24"/>
    </row>
    <row r="840" spans="1:3" x14ac:dyDescent="0.25">
      <c r="A840" s="23"/>
      <c r="B840" s="23"/>
      <c r="C840" s="24"/>
    </row>
    <row r="841" spans="1:3" x14ac:dyDescent="0.25">
      <c r="A841" s="23"/>
      <c r="B841" s="23"/>
      <c r="C841" s="24"/>
    </row>
    <row r="842" spans="1:3" x14ac:dyDescent="0.25">
      <c r="A842" s="23"/>
      <c r="B842" s="23"/>
      <c r="C842" s="24"/>
    </row>
    <row r="843" spans="1:3" x14ac:dyDescent="0.25">
      <c r="A843" s="23"/>
      <c r="B843" s="23"/>
      <c r="C843" s="24"/>
    </row>
    <row r="844" spans="1:3" x14ac:dyDescent="0.25">
      <c r="A844" s="23"/>
      <c r="B844" s="23"/>
      <c r="C844" s="24"/>
    </row>
    <row r="845" spans="1:3" x14ac:dyDescent="0.25">
      <c r="A845" s="23"/>
      <c r="B845" s="23"/>
      <c r="C845" s="24"/>
    </row>
    <row r="846" spans="1:3" x14ac:dyDescent="0.25">
      <c r="A846" s="23"/>
      <c r="B846" s="23"/>
      <c r="C846" s="24"/>
    </row>
    <row r="847" spans="1:3" x14ac:dyDescent="0.25">
      <c r="A847" s="23"/>
      <c r="B847" s="23"/>
      <c r="C847" s="24"/>
    </row>
    <row r="848" spans="1:3" x14ac:dyDescent="0.25">
      <c r="A848" s="23"/>
      <c r="B848" s="23"/>
      <c r="C848" s="24"/>
    </row>
    <row r="849" spans="1:3" x14ac:dyDescent="0.25">
      <c r="A849" s="23"/>
      <c r="B849" s="23"/>
      <c r="C849" s="24"/>
    </row>
    <row r="850" spans="1:3" x14ac:dyDescent="0.25">
      <c r="A850" s="23"/>
      <c r="B850" s="23"/>
      <c r="C850" s="24"/>
    </row>
    <row r="851" spans="1:3" x14ac:dyDescent="0.25">
      <c r="A851" s="23"/>
      <c r="B851" s="23"/>
      <c r="C851" s="24"/>
    </row>
    <row r="852" spans="1:3" x14ac:dyDescent="0.25">
      <c r="A852" s="23"/>
      <c r="B852" s="23"/>
      <c r="C852" s="24"/>
    </row>
    <row r="853" spans="1:3" x14ac:dyDescent="0.25">
      <c r="A853" s="23"/>
      <c r="B853" s="23"/>
      <c r="C853" s="24"/>
    </row>
    <row r="854" spans="1:3" x14ac:dyDescent="0.25">
      <c r="A854" s="23"/>
      <c r="B854" s="23"/>
      <c r="C854" s="24"/>
    </row>
    <row r="855" spans="1:3" x14ac:dyDescent="0.25">
      <c r="A855" s="23"/>
      <c r="B855" s="23"/>
      <c r="C855" s="24"/>
    </row>
    <row r="856" spans="1:3" x14ac:dyDescent="0.25">
      <c r="A856" s="23"/>
      <c r="B856" s="23"/>
      <c r="C856" s="24"/>
    </row>
    <row r="857" spans="1:3" x14ac:dyDescent="0.25">
      <c r="A857" s="23"/>
      <c r="B857" s="23"/>
      <c r="C857" s="24"/>
    </row>
    <row r="858" spans="1:3" x14ac:dyDescent="0.25">
      <c r="A858" s="23"/>
      <c r="B858" s="23"/>
      <c r="C858" s="24"/>
    </row>
    <row r="859" spans="1:3" x14ac:dyDescent="0.25">
      <c r="A859" s="23"/>
      <c r="B859" s="23"/>
      <c r="C859" s="24"/>
    </row>
    <row r="860" spans="1:3" x14ac:dyDescent="0.25">
      <c r="A860" s="23"/>
      <c r="B860" s="23"/>
      <c r="C860" s="24"/>
    </row>
    <row r="861" spans="1:3" x14ac:dyDescent="0.25">
      <c r="A861" s="23"/>
      <c r="B861" s="23"/>
      <c r="C861" s="24"/>
    </row>
    <row r="862" spans="1:3" x14ac:dyDescent="0.25">
      <c r="A862" s="23"/>
      <c r="B862" s="23"/>
      <c r="C862" s="24"/>
    </row>
    <row r="863" spans="1:3" x14ac:dyDescent="0.25">
      <c r="A863" s="23"/>
      <c r="B863" s="23"/>
      <c r="C863" s="24"/>
    </row>
    <row r="864" spans="1:3" x14ac:dyDescent="0.25">
      <c r="A864" s="23"/>
      <c r="B864" s="23"/>
      <c r="C864" s="24"/>
    </row>
    <row r="865" spans="1:3" x14ac:dyDescent="0.25">
      <c r="A865" s="23"/>
      <c r="B865" s="23"/>
      <c r="C865" s="24"/>
    </row>
    <row r="866" spans="1:3" x14ac:dyDescent="0.25">
      <c r="A866" s="23"/>
      <c r="B866" s="23"/>
      <c r="C866" s="24"/>
    </row>
    <row r="867" spans="1:3" x14ac:dyDescent="0.25">
      <c r="A867" s="23"/>
      <c r="B867" s="23"/>
      <c r="C867" s="24"/>
    </row>
    <row r="868" spans="1:3" x14ac:dyDescent="0.25">
      <c r="A868" s="23"/>
      <c r="B868" s="23"/>
      <c r="C868" s="24"/>
    </row>
    <row r="869" spans="1:3" x14ac:dyDescent="0.25">
      <c r="A869" s="23"/>
      <c r="B869" s="23"/>
      <c r="C869" s="24"/>
    </row>
    <row r="870" spans="1:3" x14ac:dyDescent="0.25">
      <c r="A870" s="23"/>
      <c r="B870" s="23"/>
      <c r="C870" s="24"/>
    </row>
    <row r="871" spans="1:3" x14ac:dyDescent="0.25">
      <c r="A871" s="23"/>
      <c r="B871" s="23"/>
      <c r="C871" s="24"/>
    </row>
    <row r="872" spans="1:3" x14ac:dyDescent="0.25">
      <c r="A872" s="23"/>
      <c r="B872" s="23"/>
      <c r="C872" s="24"/>
    </row>
    <row r="873" spans="1:3" x14ac:dyDescent="0.25">
      <c r="A873" s="23"/>
      <c r="B873" s="23"/>
      <c r="C873" s="24"/>
    </row>
    <row r="874" spans="1:3" x14ac:dyDescent="0.25">
      <c r="A874" s="23"/>
      <c r="B874" s="23"/>
      <c r="C874" s="24"/>
    </row>
    <row r="875" spans="1:3" x14ac:dyDescent="0.25">
      <c r="A875" s="23"/>
      <c r="B875" s="23"/>
      <c r="C875" s="24"/>
    </row>
    <row r="876" spans="1:3" x14ac:dyDescent="0.25">
      <c r="A876" s="23"/>
      <c r="B876" s="23"/>
      <c r="C876" s="24"/>
    </row>
    <row r="877" spans="1:3" x14ac:dyDescent="0.25">
      <c r="A877" s="23"/>
      <c r="B877" s="23"/>
      <c r="C877" s="24"/>
    </row>
    <row r="878" spans="1:3" x14ac:dyDescent="0.25">
      <c r="A878" s="23"/>
      <c r="B878" s="23"/>
      <c r="C878" s="24"/>
    </row>
    <row r="879" spans="1:3" x14ac:dyDescent="0.25">
      <c r="A879" s="23"/>
      <c r="B879" s="23"/>
      <c r="C879" s="24"/>
    </row>
    <row r="880" spans="1:3" x14ac:dyDescent="0.25">
      <c r="A880" s="23"/>
      <c r="B880" s="23"/>
      <c r="C880" s="24"/>
    </row>
    <row r="881" spans="1:3" x14ac:dyDescent="0.25">
      <c r="A881" s="23"/>
      <c r="B881" s="23"/>
      <c r="C881" s="24"/>
    </row>
    <row r="882" spans="1:3" x14ac:dyDescent="0.25">
      <c r="A882" s="23"/>
      <c r="B882" s="23"/>
      <c r="C882" s="24"/>
    </row>
    <row r="883" spans="1:3" x14ac:dyDescent="0.25">
      <c r="A883" s="23"/>
      <c r="B883" s="23"/>
      <c r="C883" s="24"/>
    </row>
    <row r="884" spans="1:3" x14ac:dyDescent="0.25">
      <c r="A884" s="23"/>
      <c r="B884" s="23"/>
      <c r="C884" s="24"/>
    </row>
    <row r="885" spans="1:3" x14ac:dyDescent="0.25">
      <c r="A885" s="23"/>
      <c r="B885" s="23"/>
      <c r="C885" s="24"/>
    </row>
    <row r="886" spans="1:3" x14ac:dyDescent="0.25">
      <c r="A886" s="23"/>
      <c r="B886" s="23"/>
      <c r="C886" s="24"/>
    </row>
    <row r="887" spans="1:3" x14ac:dyDescent="0.25">
      <c r="A887" s="23"/>
      <c r="B887" s="23"/>
      <c r="C887" s="24"/>
    </row>
    <row r="888" spans="1:3" x14ac:dyDescent="0.25">
      <c r="A888" s="23"/>
      <c r="B888" s="23"/>
      <c r="C888" s="24"/>
    </row>
    <row r="889" spans="1:3" x14ac:dyDescent="0.25">
      <c r="A889" s="23"/>
      <c r="B889" s="23"/>
      <c r="C889" s="24"/>
    </row>
    <row r="890" spans="1:3" x14ac:dyDescent="0.25">
      <c r="A890" s="23"/>
      <c r="B890" s="23"/>
      <c r="C890" s="24"/>
    </row>
    <row r="891" spans="1:3" x14ac:dyDescent="0.25">
      <c r="A891" s="23"/>
      <c r="B891" s="23"/>
      <c r="C891" s="24"/>
    </row>
    <row r="892" spans="1:3" x14ac:dyDescent="0.25">
      <c r="A892" s="23"/>
      <c r="B892" s="23"/>
      <c r="C892" s="24"/>
    </row>
    <row r="893" spans="1:3" x14ac:dyDescent="0.25">
      <c r="A893" s="23"/>
      <c r="B893" s="23"/>
      <c r="C893" s="24"/>
    </row>
    <row r="894" spans="1:3" x14ac:dyDescent="0.25">
      <c r="A894" s="23"/>
      <c r="B894" s="23"/>
      <c r="C894" s="24"/>
    </row>
    <row r="895" spans="1:3" x14ac:dyDescent="0.25">
      <c r="A895" s="23"/>
      <c r="B895" s="23"/>
      <c r="C895" s="24"/>
    </row>
    <row r="896" spans="1:3" x14ac:dyDescent="0.25">
      <c r="A896" s="23"/>
      <c r="B896" s="23"/>
      <c r="C896" s="24"/>
    </row>
    <row r="897" spans="1:3" x14ac:dyDescent="0.25">
      <c r="A897" s="23"/>
      <c r="B897" s="23"/>
      <c r="C897" s="24"/>
    </row>
    <row r="898" spans="1:3" x14ac:dyDescent="0.25">
      <c r="A898" s="23"/>
      <c r="B898" s="23"/>
      <c r="C898" s="24"/>
    </row>
    <row r="899" spans="1:3" x14ac:dyDescent="0.25">
      <c r="A899" s="23"/>
      <c r="B899" s="23"/>
      <c r="C899" s="24"/>
    </row>
    <row r="900" spans="1:3" x14ac:dyDescent="0.25">
      <c r="A900" s="23"/>
      <c r="B900" s="23"/>
      <c r="C900" s="24"/>
    </row>
    <row r="901" spans="1:3" x14ac:dyDescent="0.25">
      <c r="A901" s="23"/>
      <c r="B901" s="23"/>
      <c r="C901" s="24"/>
    </row>
    <row r="902" spans="1:3" x14ac:dyDescent="0.25">
      <c r="A902" s="23"/>
      <c r="B902" s="23"/>
      <c r="C902" s="24"/>
    </row>
    <row r="903" spans="1:3" x14ac:dyDescent="0.25">
      <c r="A903" s="23"/>
      <c r="B903" s="23"/>
      <c r="C903" s="24"/>
    </row>
    <row r="904" spans="1:3" x14ac:dyDescent="0.25">
      <c r="A904" s="23"/>
      <c r="B904" s="23"/>
      <c r="C904" s="24"/>
    </row>
    <row r="905" spans="1:3" x14ac:dyDescent="0.25">
      <c r="A905" s="23"/>
      <c r="B905" s="23"/>
      <c r="C905" s="24"/>
    </row>
    <row r="906" spans="1:3" x14ac:dyDescent="0.25">
      <c r="A906" s="23"/>
      <c r="B906" s="23"/>
      <c r="C906" s="24"/>
    </row>
    <row r="907" spans="1:3" x14ac:dyDescent="0.25">
      <c r="A907" s="23"/>
      <c r="B907" s="23"/>
      <c r="C907" s="24"/>
    </row>
    <row r="908" spans="1:3" x14ac:dyDescent="0.25">
      <c r="A908" s="23"/>
      <c r="B908" s="23"/>
      <c r="C908" s="24"/>
    </row>
    <row r="909" spans="1:3" x14ac:dyDescent="0.25">
      <c r="A909" s="23"/>
      <c r="B909" s="23"/>
      <c r="C909" s="24"/>
    </row>
    <row r="910" spans="1:3" x14ac:dyDescent="0.25">
      <c r="A910" s="23"/>
      <c r="B910" s="23"/>
      <c r="C910" s="24"/>
    </row>
    <row r="911" spans="1:3" x14ac:dyDescent="0.25">
      <c r="A911" s="23"/>
      <c r="B911" s="23"/>
      <c r="C911" s="24"/>
    </row>
    <row r="912" spans="1:3" x14ac:dyDescent="0.25">
      <c r="A912" s="23"/>
      <c r="B912" s="23"/>
      <c r="C912" s="24"/>
    </row>
    <row r="913" spans="1:3" x14ac:dyDescent="0.25">
      <c r="A913" s="23"/>
      <c r="B913" s="23"/>
      <c r="C913" s="24"/>
    </row>
    <row r="914" spans="1:3" x14ac:dyDescent="0.25">
      <c r="A914" s="23"/>
      <c r="B914" s="23"/>
      <c r="C914" s="24"/>
    </row>
    <row r="915" spans="1:3" x14ac:dyDescent="0.25">
      <c r="A915" s="23"/>
      <c r="B915" s="23"/>
      <c r="C915" s="24"/>
    </row>
    <row r="916" spans="1:3" x14ac:dyDescent="0.25">
      <c r="A916" s="23"/>
      <c r="B916" s="23"/>
      <c r="C916" s="24"/>
    </row>
    <row r="917" spans="1:3" x14ac:dyDescent="0.25">
      <c r="A917" s="23"/>
      <c r="B917" s="23"/>
      <c r="C917" s="24"/>
    </row>
    <row r="918" spans="1:3" x14ac:dyDescent="0.25">
      <c r="A918" s="23"/>
      <c r="B918" s="23"/>
      <c r="C918" s="24"/>
    </row>
    <row r="919" spans="1:3" x14ac:dyDescent="0.25">
      <c r="A919" s="23"/>
      <c r="B919" s="23"/>
      <c r="C919" s="24"/>
    </row>
    <row r="920" spans="1:3" x14ac:dyDescent="0.25">
      <c r="A920" s="23"/>
      <c r="B920" s="23"/>
      <c r="C920" s="24"/>
    </row>
    <row r="921" spans="1:3" x14ac:dyDescent="0.25">
      <c r="A921" s="23"/>
      <c r="B921" s="23"/>
      <c r="C921" s="24"/>
    </row>
    <row r="922" spans="1:3" x14ac:dyDescent="0.25">
      <c r="A922" s="23"/>
      <c r="B922" s="23"/>
      <c r="C922" s="24"/>
    </row>
    <row r="923" spans="1:3" x14ac:dyDescent="0.25">
      <c r="A923" s="23"/>
      <c r="B923" s="23"/>
      <c r="C923" s="24"/>
    </row>
    <row r="924" spans="1:3" x14ac:dyDescent="0.25">
      <c r="A924" s="23"/>
      <c r="B924" s="23"/>
      <c r="C924" s="24"/>
    </row>
    <row r="925" spans="1:3" x14ac:dyDescent="0.25">
      <c r="A925" s="23"/>
      <c r="B925" s="23"/>
      <c r="C925" s="24"/>
    </row>
    <row r="926" spans="1:3" x14ac:dyDescent="0.25">
      <c r="A926" s="23"/>
      <c r="B926" s="23"/>
      <c r="C926" s="24"/>
    </row>
    <row r="927" spans="1:3" x14ac:dyDescent="0.25">
      <c r="A927" s="23"/>
      <c r="B927" s="23"/>
      <c r="C927" s="24"/>
    </row>
    <row r="928" spans="1:3" x14ac:dyDescent="0.25">
      <c r="A928" s="23"/>
      <c r="B928" s="23"/>
      <c r="C928" s="24"/>
    </row>
    <row r="929" spans="1:3" x14ac:dyDescent="0.25">
      <c r="A929" s="23"/>
      <c r="B929" s="23"/>
      <c r="C929" s="24"/>
    </row>
    <row r="930" spans="1:3" x14ac:dyDescent="0.25">
      <c r="A930" s="23"/>
      <c r="B930" s="23"/>
      <c r="C930" s="24"/>
    </row>
    <row r="931" spans="1:3" x14ac:dyDescent="0.25">
      <c r="A931" s="23"/>
      <c r="B931" s="23"/>
      <c r="C931" s="24"/>
    </row>
    <row r="932" spans="1:3" x14ac:dyDescent="0.25">
      <c r="A932" s="23"/>
      <c r="B932" s="23"/>
      <c r="C932" s="24"/>
    </row>
    <row r="933" spans="1:3" x14ac:dyDescent="0.25">
      <c r="A933" s="23"/>
      <c r="B933" s="23"/>
      <c r="C933" s="24"/>
    </row>
    <row r="934" spans="1:3" x14ac:dyDescent="0.25">
      <c r="A934" s="23"/>
      <c r="B934" s="23"/>
      <c r="C934" s="24"/>
    </row>
    <row r="935" spans="1:3" x14ac:dyDescent="0.25">
      <c r="A935" s="23"/>
      <c r="B935" s="23"/>
      <c r="C935" s="24"/>
    </row>
    <row r="936" spans="1:3" x14ac:dyDescent="0.25">
      <c r="A936" s="23"/>
      <c r="B936" s="23"/>
      <c r="C936" s="24"/>
    </row>
    <row r="937" spans="1:3" x14ac:dyDescent="0.25">
      <c r="A937" s="23"/>
      <c r="B937" s="23"/>
      <c r="C937" s="24"/>
    </row>
    <row r="938" spans="1:3" x14ac:dyDescent="0.25">
      <c r="A938" s="23"/>
      <c r="B938" s="23"/>
      <c r="C938" s="24"/>
    </row>
    <row r="939" spans="1:3" x14ac:dyDescent="0.25">
      <c r="A939" s="23"/>
      <c r="B939" s="23"/>
      <c r="C939" s="24"/>
    </row>
    <row r="940" spans="1:3" x14ac:dyDescent="0.25">
      <c r="A940" s="23"/>
      <c r="B940" s="23"/>
      <c r="C940" s="24"/>
    </row>
    <row r="941" spans="1:3" x14ac:dyDescent="0.25">
      <c r="A941" s="23"/>
      <c r="B941" s="23"/>
      <c r="C941" s="24"/>
    </row>
    <row r="942" spans="1:3" x14ac:dyDescent="0.25">
      <c r="A942" s="23"/>
      <c r="B942" s="23"/>
      <c r="C942" s="24"/>
    </row>
    <row r="943" spans="1:3" x14ac:dyDescent="0.25">
      <c r="A943" s="23"/>
      <c r="B943" s="23"/>
      <c r="C943" s="24"/>
    </row>
    <row r="944" spans="1:3" x14ac:dyDescent="0.25">
      <c r="A944" s="23"/>
      <c r="B944" s="23"/>
      <c r="C944" s="24"/>
    </row>
    <row r="945" spans="1:3" x14ac:dyDescent="0.25">
      <c r="A945" s="23"/>
      <c r="B945" s="23"/>
      <c r="C945" s="24"/>
    </row>
    <row r="946" spans="1:3" x14ac:dyDescent="0.25">
      <c r="A946" s="23"/>
      <c r="B946" s="23"/>
      <c r="C946" s="24"/>
    </row>
    <row r="947" spans="1:3" x14ac:dyDescent="0.25">
      <c r="A947" s="23"/>
      <c r="B947" s="23"/>
      <c r="C947" s="24"/>
    </row>
    <row r="948" spans="1:3" x14ac:dyDescent="0.25">
      <c r="A948" s="23"/>
      <c r="B948" s="23"/>
      <c r="C948" s="24"/>
    </row>
    <row r="949" spans="1:3" x14ac:dyDescent="0.25">
      <c r="A949" s="23"/>
      <c r="B949" s="23"/>
      <c r="C949" s="24"/>
    </row>
    <row r="950" spans="1:3" x14ac:dyDescent="0.25">
      <c r="A950" s="23"/>
      <c r="B950" s="23"/>
      <c r="C950" s="24"/>
    </row>
    <row r="951" spans="1:3" x14ac:dyDescent="0.25">
      <c r="A951" s="23"/>
      <c r="B951" s="23"/>
      <c r="C951" s="24"/>
    </row>
    <row r="952" spans="1:3" x14ac:dyDescent="0.25">
      <c r="A952" s="23"/>
      <c r="B952" s="23"/>
      <c r="C952" s="24"/>
    </row>
    <row r="953" spans="1:3" x14ac:dyDescent="0.25">
      <c r="A953" s="23"/>
      <c r="B953" s="23"/>
      <c r="C953" s="24"/>
    </row>
    <row r="954" spans="1:3" x14ac:dyDescent="0.25">
      <c r="A954" s="23"/>
      <c r="B954" s="23"/>
      <c r="C954" s="24"/>
    </row>
    <row r="955" spans="1:3" x14ac:dyDescent="0.25">
      <c r="A955" s="23"/>
      <c r="B955" s="23"/>
      <c r="C955" s="24"/>
    </row>
    <row r="956" spans="1:3" x14ac:dyDescent="0.25">
      <c r="A956" s="23"/>
      <c r="B956" s="23"/>
      <c r="C956" s="24"/>
    </row>
    <row r="957" spans="1:3" x14ac:dyDescent="0.25">
      <c r="A957" s="23"/>
      <c r="B957" s="23"/>
      <c r="C957" s="24"/>
    </row>
    <row r="958" spans="1:3" x14ac:dyDescent="0.25">
      <c r="A958" s="23"/>
      <c r="B958" s="23"/>
      <c r="C958" s="24"/>
    </row>
    <row r="959" spans="1:3" x14ac:dyDescent="0.25">
      <c r="A959" s="23"/>
      <c r="B959" s="23"/>
      <c r="C959" s="24"/>
    </row>
    <row r="960" spans="1:3" x14ac:dyDescent="0.25">
      <c r="A960" s="23"/>
      <c r="B960" s="23"/>
      <c r="C960" s="24"/>
    </row>
    <row r="961" spans="1:3" x14ac:dyDescent="0.25">
      <c r="A961" s="23"/>
      <c r="B961" s="23"/>
      <c r="C961" s="24"/>
    </row>
    <row r="962" spans="1:3" x14ac:dyDescent="0.25">
      <c r="A962" s="23"/>
      <c r="B962" s="23"/>
      <c r="C962" s="24"/>
    </row>
    <row r="963" spans="1:3" x14ac:dyDescent="0.25">
      <c r="A963" s="23"/>
      <c r="B963" s="23"/>
      <c r="C963" s="24"/>
    </row>
    <row r="964" spans="1:3" x14ac:dyDescent="0.25">
      <c r="A964" s="23"/>
      <c r="B964" s="23"/>
      <c r="C964" s="24"/>
    </row>
    <row r="965" spans="1:3" x14ac:dyDescent="0.25">
      <c r="A965" s="23"/>
      <c r="B965" s="23"/>
      <c r="C965" s="24"/>
    </row>
    <row r="966" spans="1:3" x14ac:dyDescent="0.25">
      <c r="A966" s="23"/>
      <c r="B966" s="23"/>
      <c r="C966" s="24"/>
    </row>
  </sheetData>
  <autoFilter ref="A6:K6" xr:uid="{00000000-0009-0000-0000-000005000000}"/>
  <mergeCells count="3">
    <mergeCell ref="A2:E2"/>
    <mergeCell ref="A3:E3"/>
    <mergeCell ref="J4:K5"/>
  </mergeCells>
  <conditionalFormatting sqref="J4">
    <cfRule type="containsText" dxfId="1" priority="1" operator="containsText" text="ВНИМАНИЕ">
      <formula>NOT(ISERROR(SEARCH("ВНИМАНИЕ",J4)))</formula>
    </cfRule>
  </conditionalFormatting>
  <dataValidations count="3">
    <dataValidation type="whole" allowBlank="1" showInputMessage="1" showErrorMessage="1" sqref="E7:F1048576 H7:H1048576 G7:G12" xr:uid="{00000000-0002-0000-0500-000000000000}">
      <formula1>0</formula1>
      <formula2>10000000000</formula2>
    </dataValidation>
    <dataValidation errorStyle="information" allowBlank="1" showInputMessage="1" showErrorMessage="1" sqref="C1:C6" xr:uid="{00000000-0002-0000-0500-000001000000}"/>
    <dataValidation type="whole" errorStyle="information" allowBlank="1" showInputMessage="1" showErrorMessage="1" sqref="D7:D1048576 G13:G1048576" xr:uid="{00000000-0002-0000-0500-000002000000}">
      <formula1>0</formula1>
      <formula2>10000000000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3000000}">
          <x14:formula1>
            <xm:f>'Справочно (не редактируется)'!$I$2:$I$43</xm:f>
          </x14:formula1>
          <xm:sqref>B7:B1048576</xm:sqref>
        </x14:dataValidation>
        <x14:dataValidation type="list" allowBlank="1" showInputMessage="1" showErrorMessage="1" xr:uid="{00000000-0002-0000-0500-000004000000}">
          <x14:formula1>
            <xm:f>'Справочно (не редактируется)'!$C$2:$C$90</xm:f>
          </x14:formula1>
          <xm:sqref>A7:A1048576</xm:sqref>
        </x14:dataValidation>
        <x14:dataValidation type="list" errorStyle="information" allowBlank="1" showInputMessage="1" showErrorMessage="1" xr:uid="{00000000-0002-0000-0500-000005000000}">
          <x14:formula1>
            <xm:f>'Справочно (не редактируется)'!$J$2:$J$429</xm:f>
          </x14:formula1>
          <xm:sqref>C7:C1048576</xm:sqref>
        </x14:dataValidation>
        <x14:dataValidation type="list" allowBlank="1" showInputMessage="1" showErrorMessage="1" xr:uid="{00000000-0002-0000-0500-000006000000}">
          <x14:formula1>
            <xm:f>'Справочно (не редактируется)'!$H$2:$H$3</xm:f>
          </x14:formula1>
          <xm:sqref>I7:I1048576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X15"/>
  <sheetViews>
    <sheetView topLeftCell="A4" zoomScale="115" zoomScaleNormal="115" workbookViewId="0">
      <selection activeCell="D7" sqref="D7"/>
    </sheetView>
  </sheetViews>
  <sheetFormatPr defaultRowHeight="14.4" x14ac:dyDescent="0.3"/>
  <cols>
    <col min="1" max="1" width="26.33203125" style="86" customWidth="1"/>
    <col min="2" max="2" width="26.88671875" style="55" customWidth="1"/>
    <col min="3" max="3" width="23.5546875" style="87" customWidth="1"/>
    <col min="4" max="4" width="23.5546875" style="55" customWidth="1"/>
    <col min="5" max="6" width="24.33203125" style="55" customWidth="1"/>
    <col min="7" max="7" width="25.6640625" style="55" customWidth="1"/>
    <col min="8" max="8" width="20.33203125" style="55" customWidth="1"/>
    <col min="9" max="9" width="29" style="55" customWidth="1"/>
    <col min="10" max="10" width="21.44140625" style="55" customWidth="1"/>
    <col min="11" max="11" width="24.44140625" style="55" customWidth="1"/>
    <col min="12" max="13" width="25.88671875" style="55" customWidth="1"/>
    <col min="14" max="14" width="22.6640625" style="55" customWidth="1"/>
    <col min="15" max="15" width="21" style="55" customWidth="1"/>
    <col min="16" max="16" width="33.88671875" style="77" customWidth="1"/>
    <col min="17" max="17" width="30" style="77" customWidth="1"/>
    <col min="18" max="18" width="23.88671875" customWidth="1"/>
    <col min="19" max="19" width="23.33203125" customWidth="1"/>
  </cols>
  <sheetData>
    <row r="1" spans="1:102" ht="30" customHeight="1" x14ac:dyDescent="0.3">
      <c r="A1" s="181" t="s">
        <v>291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</row>
    <row r="2" spans="1:102" ht="30.75" customHeight="1" x14ac:dyDescent="0.3">
      <c r="A2" s="182" t="s">
        <v>985</v>
      </c>
      <c r="B2" s="184" t="s">
        <v>98</v>
      </c>
      <c r="C2" s="185" t="s">
        <v>251</v>
      </c>
      <c r="D2" s="186" t="s">
        <v>983</v>
      </c>
      <c r="E2" s="184" t="s">
        <v>292</v>
      </c>
      <c r="F2" s="184"/>
      <c r="G2" s="184" t="s">
        <v>304</v>
      </c>
      <c r="H2" s="184" t="s">
        <v>301</v>
      </c>
      <c r="I2" s="184"/>
      <c r="J2" s="184"/>
      <c r="K2" s="184" t="s">
        <v>302</v>
      </c>
      <c r="L2" s="184" t="s">
        <v>303</v>
      </c>
      <c r="M2" s="184" t="s">
        <v>309</v>
      </c>
      <c r="N2" s="184" t="s">
        <v>300</v>
      </c>
      <c r="O2" s="184"/>
      <c r="P2" s="180" t="s">
        <v>942</v>
      </c>
      <c r="Q2" s="180" t="s">
        <v>943</v>
      </c>
      <c r="R2" s="179" t="s">
        <v>149</v>
      </c>
      <c r="S2" s="179"/>
    </row>
    <row r="3" spans="1:102" s="44" customFormat="1" ht="138" customHeight="1" x14ac:dyDescent="0.3">
      <c r="A3" s="183"/>
      <c r="B3" s="184"/>
      <c r="C3" s="185"/>
      <c r="D3" s="187"/>
      <c r="E3" s="43" t="s">
        <v>293</v>
      </c>
      <c r="F3" s="43" t="s">
        <v>294</v>
      </c>
      <c r="G3" s="184"/>
      <c r="H3" s="43" t="s">
        <v>298</v>
      </c>
      <c r="I3" s="43" t="s">
        <v>299</v>
      </c>
      <c r="J3" s="43" t="s">
        <v>295</v>
      </c>
      <c r="K3" s="184"/>
      <c r="L3" s="184"/>
      <c r="M3" s="184"/>
      <c r="N3" s="43" t="s">
        <v>293</v>
      </c>
      <c r="O3" s="43" t="s">
        <v>295</v>
      </c>
      <c r="P3" s="180"/>
      <c r="Q3" s="180"/>
      <c r="R3" s="179"/>
      <c r="S3" s="179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</row>
    <row r="4" spans="1:102" s="44" customFormat="1" ht="107.25" customHeight="1" x14ac:dyDescent="0.3">
      <c r="A4" s="84" t="s">
        <v>945</v>
      </c>
      <c r="B4" s="45" t="s">
        <v>296</v>
      </c>
      <c r="C4" s="45"/>
      <c r="D4" s="45" t="s">
        <v>945</v>
      </c>
      <c r="E4" s="46"/>
      <c r="F4" s="46"/>
      <c r="G4" s="61"/>
      <c r="H4" s="46"/>
      <c r="I4" s="61" t="s">
        <v>986</v>
      </c>
      <c r="J4" s="61" t="s">
        <v>322</v>
      </c>
      <c r="K4" s="43"/>
      <c r="L4" s="43"/>
      <c r="M4" s="43"/>
      <c r="N4" s="43"/>
      <c r="O4" s="43"/>
      <c r="P4" s="47" t="s">
        <v>297</v>
      </c>
      <c r="Q4" s="47"/>
      <c r="R4" s="179"/>
      <c r="S4" s="179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102" s="49" customFormat="1" ht="15.6" x14ac:dyDescent="0.3">
      <c r="A5" s="48" t="s">
        <v>946</v>
      </c>
      <c r="B5" s="48" t="s">
        <v>150</v>
      </c>
      <c r="C5" s="48" t="s">
        <v>152</v>
      </c>
      <c r="D5" s="48" t="s">
        <v>981</v>
      </c>
      <c r="E5" s="48" t="s">
        <v>158</v>
      </c>
      <c r="F5" s="48" t="s">
        <v>159</v>
      </c>
      <c r="G5" s="48" t="s">
        <v>160</v>
      </c>
      <c r="H5" s="48" t="s">
        <v>161</v>
      </c>
      <c r="I5" s="94" t="s">
        <v>162</v>
      </c>
      <c r="J5" s="48" t="s">
        <v>163</v>
      </c>
      <c r="K5" s="48" t="s">
        <v>164</v>
      </c>
      <c r="L5" s="48" t="s">
        <v>165</v>
      </c>
      <c r="M5" s="48" t="s">
        <v>166</v>
      </c>
      <c r="N5" s="48" t="s">
        <v>167</v>
      </c>
      <c r="O5" s="48" t="s">
        <v>168</v>
      </c>
      <c r="P5" s="48" t="s">
        <v>169</v>
      </c>
      <c r="Q5" s="48" t="s">
        <v>171</v>
      </c>
      <c r="R5" s="102" t="s">
        <v>172</v>
      </c>
      <c r="S5" s="102" t="s">
        <v>173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2" ht="124.2" x14ac:dyDescent="0.3">
      <c r="A6" s="50" t="str">
        <f>B6&amp;C6&amp;K6</f>
        <v>Волгоградская область09.02.07 Информационные системы и программирование0</v>
      </c>
      <c r="B6" s="50" t="s">
        <v>7</v>
      </c>
      <c r="C6" s="51" t="s">
        <v>399</v>
      </c>
      <c r="D6" s="43" t="str">
        <f>VLOOKUP(C6,'Справочно (не редактируется)'!$J:$K,2,0)</f>
        <v>09.00.00 ИНФОРМАТИКА И ВЫЧИСЛИТЕЛЬНАЯ ТЕХНИКА</v>
      </c>
      <c r="E6" s="52">
        <v>111</v>
      </c>
      <c r="F6" s="52">
        <v>41</v>
      </c>
      <c r="G6" s="52">
        <v>65</v>
      </c>
      <c r="H6" s="52">
        <v>0</v>
      </c>
      <c r="I6" s="52">
        <v>25</v>
      </c>
      <c r="J6" s="52">
        <v>40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3" t="str">
        <f>IF(SUM(H6:J6)=G6,"принято","Внимание! Прием в разрезе бюджетов + ПВЗ не совпадает с суммарным приемом")</f>
        <v>принято</v>
      </c>
      <c r="Q6" s="53" t="str">
        <f>IF(AND(G6&gt;=K6,G6&gt;=L6,L6&gt;=M6),"принято","Внимание! Данные по графам 09 и 10 не могут превышать значение в графе 05. Данные в графе 11 не могут превышать значение в графе 10")</f>
        <v>принято</v>
      </c>
      <c r="R6" s="106" t="str">
        <f>VLOOKUP(C6,'Справочно (не редактируется)'!$J$2:$J$429,1,0)</f>
        <v>09.02.07 Информационные системы и программирование</v>
      </c>
      <c r="S6" s="107" t="str">
        <f>IF(L5=R6,"+","Внимание!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уч.г.")</f>
        <v>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</v>
      </c>
    </row>
    <row r="7" spans="1:102" ht="124.2" x14ac:dyDescent="0.3">
      <c r="A7" s="50" t="str">
        <f>B7&amp;C7&amp;K7</f>
        <v>Волгоградская область39.02.01 Социальная работа0</v>
      </c>
      <c r="B7" s="131" t="s">
        <v>7</v>
      </c>
      <c r="C7" s="50" t="s">
        <v>778</v>
      </c>
      <c r="D7" s="43" t="str">
        <f>VLOOKUP(C7,'Справочно (не редактируется)'!$J:$K,2,0)</f>
        <v>39.00.00 СОЦИОЛОГИЯ И СОЦИАЛЬНАЯ РАБОТА</v>
      </c>
      <c r="E7" s="43">
        <v>76</v>
      </c>
      <c r="F7" s="43">
        <v>4</v>
      </c>
      <c r="G7" s="132">
        <v>32</v>
      </c>
      <c r="H7" s="43">
        <v>0</v>
      </c>
      <c r="I7" s="43">
        <v>25</v>
      </c>
      <c r="J7" s="43">
        <v>7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53" t="str">
        <f t="shared" ref="P7:P15" si="0">IF(SUM(H7:J7)=G7,"принято","Внимание! Прием в разрезе бюджетов + ПВЗ не совпадает с суммарным приемом")</f>
        <v>принято</v>
      </c>
      <c r="Q7" s="53" t="str">
        <f t="shared" ref="Q7:Q15" si="1">IF(AND(G7&gt;=K7,G7&gt;=L7,L7&gt;=M7),"принято","Внимание! Данные по графам 09 и 10 не могут превышать значение в графе 05. Данные в графе 11 не могут превышать значение в графе 10")</f>
        <v>принято</v>
      </c>
      <c r="R7" s="106" t="str">
        <f>VLOOKUP(C7,'Справочно (не редактируется)'!$J$2:$J$429,1,0)</f>
        <v>39.02.01 Социальная работа</v>
      </c>
      <c r="S7" s="107" t="str">
        <f t="shared" ref="S7:S15" si="2">IF(L6=R7,"+","Внимание!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уч.г.")</f>
        <v>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</v>
      </c>
    </row>
    <row r="8" spans="1:102" ht="124.2" x14ac:dyDescent="0.3">
      <c r="A8" s="50" t="str">
        <f>B8&amp;C8&amp;K8</f>
        <v>Волгоградская область40.02.01 Право и организация социального обеспечения0</v>
      </c>
      <c r="B8" s="133" t="s">
        <v>7</v>
      </c>
      <c r="C8" s="134" t="s">
        <v>782</v>
      </c>
      <c r="D8" s="43" t="str">
        <f>VLOOKUP(C8,'Справочно (не редактируется)'!$J:$K,2,0)</f>
        <v>40.00.00 ЮРИСПРУДЕНЦИЯ</v>
      </c>
      <c r="E8" s="43">
        <v>0</v>
      </c>
      <c r="F8" s="43">
        <v>38</v>
      </c>
      <c r="G8" s="43">
        <v>35</v>
      </c>
      <c r="H8" s="43">
        <v>0</v>
      </c>
      <c r="I8" s="43">
        <v>0</v>
      </c>
      <c r="J8" s="43">
        <v>35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53" t="str">
        <f t="shared" si="0"/>
        <v>принято</v>
      </c>
      <c r="Q8" s="53" t="str">
        <f t="shared" si="1"/>
        <v>принято</v>
      </c>
      <c r="R8" s="106" t="str">
        <f>VLOOKUP(C8,'Справочно (не редактируется)'!$J$2:$J$429,1,0)</f>
        <v>40.02.01 Право и организация социального обеспечения</v>
      </c>
      <c r="S8" s="107" t="str">
        <f t="shared" si="2"/>
        <v>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</v>
      </c>
    </row>
    <row r="9" spans="1:102" ht="124.2" x14ac:dyDescent="0.3">
      <c r="A9" s="50" t="str">
        <f t="shared" ref="A9:A15" si="3">B9&amp;C9&amp;K9</f>
        <v>Волгоградская область42.02.01 Реклама0</v>
      </c>
      <c r="B9" s="50" t="s">
        <v>7</v>
      </c>
      <c r="C9" s="134" t="s">
        <v>787</v>
      </c>
      <c r="D9" s="43" t="str">
        <f>VLOOKUP(C9,'Справочно (не редактируется)'!$J:$K,2,0)</f>
        <v>42.00.00 СРЕДСТВА МАССОВОЙ ИНФОРМАЦИИ И ИНФОРМАЦИОННО-БИБЛИОТЕЧНОЕ ДЕЛО</v>
      </c>
      <c r="E9" s="43">
        <v>97</v>
      </c>
      <c r="F9" s="43">
        <v>0</v>
      </c>
      <c r="G9" s="43">
        <v>28</v>
      </c>
      <c r="H9" s="43">
        <v>0</v>
      </c>
      <c r="I9" s="43">
        <v>25</v>
      </c>
      <c r="J9" s="43">
        <v>3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53" t="str">
        <f t="shared" si="0"/>
        <v>принято</v>
      </c>
      <c r="Q9" s="53" t="str">
        <f t="shared" si="1"/>
        <v>принято</v>
      </c>
      <c r="R9" s="106" t="str">
        <f>VLOOKUP(C9,'Справочно (не редактируется)'!$J$2:$J$429,1,0)</f>
        <v>42.02.01 Реклама</v>
      </c>
      <c r="S9" s="107" t="str">
        <f t="shared" si="2"/>
        <v>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</v>
      </c>
    </row>
    <row r="10" spans="1:102" ht="124.2" x14ac:dyDescent="0.3">
      <c r="A10" s="50" t="str">
        <f t="shared" si="3"/>
        <v>Волгоградская область44.02.02 Преподавание в начальных классах0</v>
      </c>
      <c r="B10" s="50" t="s">
        <v>7</v>
      </c>
      <c r="C10" s="134" t="s">
        <v>814</v>
      </c>
      <c r="D10" s="43" t="str">
        <f>VLOOKUP(C10,'Справочно (не редактируется)'!$J:$K,2,0)</f>
        <v>44.00.00 ОБРАЗОВАНИЕ И ПЕДАГОГИЧЕСКИЕ НАУКИ</v>
      </c>
      <c r="E10" s="43">
        <v>349</v>
      </c>
      <c r="F10" s="43">
        <v>16</v>
      </c>
      <c r="G10" s="43">
        <v>200</v>
      </c>
      <c r="H10" s="43">
        <v>0</v>
      </c>
      <c r="I10" s="43">
        <v>140</v>
      </c>
      <c r="J10" s="43">
        <v>60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53" t="str">
        <f t="shared" si="0"/>
        <v>принято</v>
      </c>
      <c r="Q10" s="53" t="str">
        <f t="shared" si="1"/>
        <v>принято</v>
      </c>
      <c r="R10" s="106" t="str">
        <f>VLOOKUP(C10,'Справочно (не редактируется)'!$J$2:$J$429,1,0)</f>
        <v>44.02.02 Преподавание в начальных классах</v>
      </c>
      <c r="S10" s="107" t="str">
        <f t="shared" si="2"/>
        <v>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</v>
      </c>
    </row>
    <row r="11" spans="1:102" ht="124.2" x14ac:dyDescent="0.3">
      <c r="A11" s="50" t="str">
        <f t="shared" si="3"/>
        <v>Волгоградская область44.02.01 Дошкольное образование0</v>
      </c>
      <c r="B11" s="50" t="s">
        <v>7</v>
      </c>
      <c r="C11" s="134" t="s">
        <v>813</v>
      </c>
      <c r="D11" s="43" t="str">
        <f>VLOOKUP(C11,'Справочно (не редактируется)'!$J:$K,2,0)</f>
        <v>44.00.00 ОБРАЗОВАНИЕ И ПЕДАГОГИЧЕСКИЕ НАУКИ</v>
      </c>
      <c r="E11" s="43">
        <v>178</v>
      </c>
      <c r="F11" s="43">
        <v>7</v>
      </c>
      <c r="G11" s="43">
        <v>153</v>
      </c>
      <c r="H11" s="43">
        <v>0</v>
      </c>
      <c r="I11" s="43">
        <v>115</v>
      </c>
      <c r="J11" s="43">
        <v>38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53" t="str">
        <f t="shared" si="0"/>
        <v>принято</v>
      </c>
      <c r="Q11" s="53" t="str">
        <f t="shared" si="1"/>
        <v>принято</v>
      </c>
      <c r="R11" s="106" t="str">
        <f>VLOOKUP(C11,'Справочно (не редактируется)'!$J$2:$J$429,1,0)</f>
        <v>44.02.01 Дошкольное образование</v>
      </c>
      <c r="S11" s="107" t="str">
        <f t="shared" si="2"/>
        <v>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</v>
      </c>
    </row>
    <row r="12" spans="1:102" ht="124.2" x14ac:dyDescent="0.3">
      <c r="A12" s="50" t="str">
        <f t="shared" si="3"/>
        <v>Волгоградская область44.02.04 Специальное дошкольное образование0</v>
      </c>
      <c r="B12" s="50" t="s">
        <v>7</v>
      </c>
      <c r="C12" s="134" t="s">
        <v>816</v>
      </c>
      <c r="D12" s="43" t="str">
        <f>VLOOKUP(C12,'Справочно (не редактируется)'!$J:$K,2,0)</f>
        <v>44.00.00 ОБРАЗОВАНИЕ И ПЕДАГОГИЧЕСКИЕ НАУКИ</v>
      </c>
      <c r="E12" s="43">
        <v>65</v>
      </c>
      <c r="F12" s="43">
        <v>0</v>
      </c>
      <c r="G12" s="43">
        <v>48</v>
      </c>
      <c r="H12" s="43">
        <v>0</v>
      </c>
      <c r="I12" s="43">
        <v>40</v>
      </c>
      <c r="J12" s="43">
        <v>8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53" t="str">
        <f t="shared" si="0"/>
        <v>принято</v>
      </c>
      <c r="Q12" s="53" t="str">
        <f t="shared" si="1"/>
        <v>принято</v>
      </c>
      <c r="R12" s="106" t="str">
        <f>VLOOKUP(C12,'Справочно (не редактируется)'!$J$2:$J$429,1,0)</f>
        <v>44.02.04 Специальное дошкольное образование</v>
      </c>
      <c r="S12" s="107" t="str">
        <f t="shared" si="2"/>
        <v>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</v>
      </c>
    </row>
    <row r="13" spans="1:102" ht="124.2" x14ac:dyDescent="0.3">
      <c r="A13" s="50" t="str">
        <f t="shared" si="3"/>
        <v>Волгоградская область44.02.03 Педагогика дополнительного образования0</v>
      </c>
      <c r="B13" s="50" t="s">
        <v>7</v>
      </c>
      <c r="C13" s="134" t="s">
        <v>815</v>
      </c>
      <c r="D13" s="43" t="str">
        <f>VLOOKUP(C13,'Справочно (не редактируется)'!$J:$K,2,0)</f>
        <v>44.00.00 ОБРАЗОВАНИЕ И ПЕДАГОГИЧЕСКИЕ НАУКИ</v>
      </c>
      <c r="E13" s="43">
        <v>54</v>
      </c>
      <c r="F13" s="43">
        <v>0</v>
      </c>
      <c r="G13" s="43">
        <v>27</v>
      </c>
      <c r="H13" s="43">
        <v>0</v>
      </c>
      <c r="I13" s="43">
        <v>25</v>
      </c>
      <c r="J13" s="43">
        <v>2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53" t="str">
        <f t="shared" si="0"/>
        <v>принято</v>
      </c>
      <c r="Q13" s="53" t="str">
        <f t="shared" si="1"/>
        <v>принято</v>
      </c>
      <c r="R13" s="106" t="str">
        <f>VLOOKUP(C13,'Справочно (не редактируется)'!$J$2:$J$429,1,0)</f>
        <v>44.02.03 Педагогика дополнительного образования</v>
      </c>
      <c r="S13" s="107" t="str">
        <f t="shared" si="2"/>
        <v>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</v>
      </c>
    </row>
    <row r="14" spans="1:102" s="59" customFormat="1" ht="124.2" x14ac:dyDescent="0.3">
      <c r="A14" s="50" t="str">
        <f t="shared" si="3"/>
        <v>Волгоградская область49.02.01 Физическая культура0</v>
      </c>
      <c r="B14" s="50" t="s">
        <v>7</v>
      </c>
      <c r="C14" s="134" t="s">
        <v>823</v>
      </c>
      <c r="D14" s="43" t="str">
        <f>VLOOKUP(C14,'Справочно (не редактируется)'!$J:$K,2,0)</f>
        <v>49.00.00 ФИЗИЧЕСКАЯ КУЛЬТУРА И СПОРТ</v>
      </c>
      <c r="E14" s="43">
        <v>122</v>
      </c>
      <c r="F14" s="43">
        <v>31</v>
      </c>
      <c r="G14" s="43">
        <v>80</v>
      </c>
      <c r="H14" s="43">
        <v>0</v>
      </c>
      <c r="I14" s="43">
        <v>25</v>
      </c>
      <c r="J14" s="43">
        <v>55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53" t="str">
        <f t="shared" si="0"/>
        <v>принято</v>
      </c>
      <c r="Q14" s="53" t="str">
        <f t="shared" si="1"/>
        <v>принято</v>
      </c>
      <c r="R14" s="106" t="str">
        <f>VLOOKUP(C14,'Справочно (не редактируется)'!$J$2:$J$429,1,0)</f>
        <v>49.02.01 Физическая культура</v>
      </c>
      <c r="S14" s="107" t="str">
        <f t="shared" si="2"/>
        <v>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</row>
    <row r="15" spans="1:102" ht="124.2" x14ac:dyDescent="0.3">
      <c r="A15" s="50" t="str">
        <f t="shared" si="3"/>
        <v>Волгоградская область53.02.01 Музыкальное образование0</v>
      </c>
      <c r="B15" s="50" t="s">
        <v>7</v>
      </c>
      <c r="C15" s="134" t="s">
        <v>837</v>
      </c>
      <c r="D15" s="43" t="str">
        <f>VLOOKUP(C15,'Справочно (не редактируется)'!$J:$K,2,0)</f>
        <v>53.00.00 МУЗЫКАЛЬНОЕ ИСКУССТВО</v>
      </c>
      <c r="E15" s="43">
        <v>19</v>
      </c>
      <c r="F15" s="43">
        <v>0</v>
      </c>
      <c r="G15" s="43">
        <v>27</v>
      </c>
      <c r="H15" s="43">
        <v>0</v>
      </c>
      <c r="I15" s="43">
        <v>25</v>
      </c>
      <c r="J15" s="43">
        <v>2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53" t="str">
        <f t="shared" si="0"/>
        <v>принято</v>
      </c>
      <c r="Q15" s="53" t="str">
        <f t="shared" si="1"/>
        <v>принято</v>
      </c>
      <c r="R15" s="106" t="str">
        <f>VLOOKUP(C15,'Справочно (не редактируется)'!$J$2:$J$429,1,0)</f>
        <v>53.02.01 Музыкальное образование</v>
      </c>
      <c r="S15" s="107" t="str">
        <f t="shared" si="2"/>
        <v>Внимание! Проверьте, что код и наименование специальности соответствуют актуальному перечню специальностей, на которые может осуществляться прием на 2023/24 уч.г.</v>
      </c>
    </row>
  </sheetData>
  <autoFilter ref="A5:S5" xr:uid="{00000000-0009-0000-0000-000006000000}"/>
  <mergeCells count="15">
    <mergeCell ref="R2:S4"/>
    <mergeCell ref="Q2:Q3"/>
    <mergeCell ref="A1:Q1"/>
    <mergeCell ref="A2:A3"/>
    <mergeCell ref="N2:O2"/>
    <mergeCell ref="P2:P3"/>
    <mergeCell ref="H2:J2"/>
    <mergeCell ref="L2:L3"/>
    <mergeCell ref="M2:M3"/>
    <mergeCell ref="E2:F2"/>
    <mergeCell ref="G2:G3"/>
    <mergeCell ref="K2:K3"/>
    <mergeCell ref="B2:B3"/>
    <mergeCell ref="C2:C3"/>
    <mergeCell ref="D2:D3"/>
  </mergeCells>
  <phoneticPr fontId="31" type="noConversion"/>
  <conditionalFormatting sqref="R2">
    <cfRule type="containsText" dxfId="0" priority="1" operator="containsText" text="ВНИМАНИЕ">
      <formula>NOT(ISERROR(SEARCH("ВНИМАНИЕ",R2)))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'Справочно (не редактируется)'!$C$2:$C$90</xm:f>
          </x14:formula1>
          <xm:sqref>B6:B1048576</xm:sqref>
        </x14:dataValidation>
        <x14:dataValidation type="list" allowBlank="1" showInputMessage="1" showErrorMessage="1" xr:uid="{00000000-0002-0000-0600-000001000000}">
          <x14:formula1>
            <xm:f>'Справочно (не редактируется)'!$J$2:$J$429</xm:f>
          </x14:formula1>
          <xm:sqref>C6:C1048576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13"/>
  <sheetViews>
    <sheetView zoomScale="115" zoomScaleNormal="115" workbookViewId="0">
      <selection activeCell="D12" sqref="D12"/>
    </sheetView>
  </sheetViews>
  <sheetFormatPr defaultRowHeight="14.4" x14ac:dyDescent="0.3"/>
  <cols>
    <col min="1" max="1" width="22.33203125" customWidth="1"/>
    <col min="2" max="2" width="26.88671875" style="59" customWidth="1"/>
    <col min="3" max="3" width="23.5546875" style="58" customWidth="1"/>
    <col min="4" max="4" width="24.44140625" style="59" customWidth="1"/>
    <col min="5" max="5" width="28" style="59" customWidth="1"/>
    <col min="6" max="6" width="26.109375" style="59" customWidth="1"/>
    <col min="7" max="7" width="33.88671875" customWidth="1"/>
  </cols>
  <sheetData>
    <row r="1" spans="1:93" ht="48" customHeight="1" x14ac:dyDescent="0.3">
      <c r="A1" s="188" t="s">
        <v>305</v>
      </c>
      <c r="B1" s="188"/>
      <c r="C1" s="188"/>
      <c r="D1" s="188"/>
      <c r="E1" s="188"/>
      <c r="F1" s="188"/>
      <c r="G1" s="188"/>
    </row>
    <row r="2" spans="1:93" ht="82.8" x14ac:dyDescent="0.3">
      <c r="A2" s="83" t="s">
        <v>984</v>
      </c>
      <c r="B2" s="43" t="s">
        <v>98</v>
      </c>
      <c r="C2" s="51" t="s">
        <v>251</v>
      </c>
      <c r="D2" s="60" t="s">
        <v>306</v>
      </c>
      <c r="E2" s="67" t="s">
        <v>308</v>
      </c>
      <c r="F2" s="67" t="s">
        <v>310</v>
      </c>
      <c r="G2" s="63" t="s">
        <v>944</v>
      </c>
    </row>
    <row r="3" spans="1:93" s="44" customFormat="1" ht="107.25" customHeight="1" x14ac:dyDescent="0.3">
      <c r="A3" s="84" t="s">
        <v>945</v>
      </c>
      <c r="B3" s="45" t="s">
        <v>296</v>
      </c>
      <c r="C3" s="45"/>
      <c r="D3" s="62" t="s">
        <v>307</v>
      </c>
      <c r="E3" s="66"/>
      <c r="F3" s="66"/>
      <c r="G3" s="64" t="s">
        <v>297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</row>
    <row r="4" spans="1:93" s="49" customFormat="1" ht="15.6" x14ac:dyDescent="0.3">
      <c r="A4" s="65" t="s">
        <v>946</v>
      </c>
      <c r="B4" s="48" t="s">
        <v>150</v>
      </c>
      <c r="C4" s="48" t="s">
        <v>152</v>
      </c>
      <c r="D4" s="48" t="s">
        <v>164</v>
      </c>
      <c r="E4" s="65" t="s">
        <v>166</v>
      </c>
      <c r="F4" s="65" t="s">
        <v>167</v>
      </c>
      <c r="G4" s="65" t="s">
        <v>169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</row>
    <row r="5" spans="1:93" ht="31.2" x14ac:dyDescent="0.3">
      <c r="A5" s="52" t="str">
        <f>B5&amp;C5&amp;D5</f>
        <v>Волгоградская область00</v>
      </c>
      <c r="B5" s="50" t="s">
        <v>7</v>
      </c>
      <c r="C5" s="51" t="s">
        <v>989</v>
      </c>
      <c r="D5" s="52">
        <v>0</v>
      </c>
      <c r="E5" s="52">
        <v>0</v>
      </c>
      <c r="F5" s="52">
        <v>0</v>
      </c>
      <c r="G5" s="53" t="e">
        <f>IF(D5=(VLOOKUP(A5,'Форма № Прием-2023'!$A$6:$K$10000,11,0)),"проверка пройдена","Внимание! Проверьте сопостовление данных с формой № Прием-2023")</f>
        <v>#N/A</v>
      </c>
    </row>
    <row r="6" spans="1:93" ht="15" customHeight="1" x14ac:dyDescent="0.3">
      <c r="B6" s="54"/>
      <c r="C6" s="55"/>
      <c r="D6" s="55"/>
      <c r="E6" s="56"/>
      <c r="F6" s="56"/>
    </row>
    <row r="7" spans="1:93" x14ac:dyDescent="0.3">
      <c r="B7" s="57"/>
    </row>
    <row r="11" spans="1:93" ht="15" customHeight="1" x14ac:dyDescent="0.3"/>
    <row r="13" spans="1:93" s="59" customFormat="1" x14ac:dyDescent="0.3">
      <c r="C13" s="5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</row>
  </sheetData>
  <autoFilter ref="A4:G4" xr:uid="{00000000-0009-0000-0000-000007000000}"/>
  <mergeCells count="1">
    <mergeCell ref="A1:G1"/>
  </mergeCells>
  <phoneticPr fontId="31" type="noConversion"/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'Справочно (не редактируется)'!$C$2:$C$90</xm:f>
          </x14:formula1>
          <xm:sqref>B5:B1048576</xm:sqref>
        </x14:dataValidation>
        <x14:dataValidation type="list" allowBlank="1" showInputMessage="1" showErrorMessage="1" xr:uid="{00000000-0002-0000-0700-000001000000}">
          <x14:formula1>
            <xm:f>'Справочно (не редактируется)'!$J$2:$J$429</xm:f>
          </x14:formula1>
          <xm:sqref>C5:C1048576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"/>
  <sheetViews>
    <sheetView zoomScale="85" zoomScaleNormal="85" workbookViewId="0">
      <selection activeCell="B8" sqref="B8"/>
    </sheetView>
  </sheetViews>
  <sheetFormatPr defaultRowHeight="14.4" x14ac:dyDescent="0.3"/>
  <cols>
    <col min="1" max="1" width="23.5546875" customWidth="1"/>
    <col min="2" max="2" width="29.33203125" customWidth="1"/>
    <col min="3" max="5" width="26.88671875" customWidth="1"/>
    <col min="6" max="6" width="31.6640625" customWidth="1"/>
    <col min="7" max="7" width="27.109375" customWidth="1"/>
    <col min="8" max="8" width="40.88671875" customWidth="1"/>
  </cols>
  <sheetData>
    <row r="1" spans="1:8" ht="65.25" customHeight="1" x14ac:dyDescent="0.3">
      <c r="A1" s="189" t="s">
        <v>328</v>
      </c>
      <c r="B1" s="189"/>
      <c r="C1" s="189"/>
      <c r="D1" s="189"/>
      <c r="E1" s="189"/>
      <c r="F1" s="189"/>
      <c r="G1" s="189"/>
      <c r="H1" s="189"/>
    </row>
    <row r="2" spans="1:8" x14ac:dyDescent="0.3">
      <c r="A2" s="190" t="s">
        <v>321</v>
      </c>
      <c r="B2" s="191"/>
      <c r="C2" s="191"/>
      <c r="D2" s="191"/>
      <c r="E2" s="191"/>
      <c r="F2" s="191"/>
      <c r="G2" s="191"/>
    </row>
    <row r="3" spans="1:8" s="70" customFormat="1" ht="14.25" customHeight="1" x14ac:dyDescent="0.3">
      <c r="A3" s="184" t="s">
        <v>98</v>
      </c>
      <c r="B3" s="184" t="s">
        <v>335</v>
      </c>
      <c r="C3" s="184" t="s">
        <v>323</v>
      </c>
      <c r="D3" s="184"/>
      <c r="E3" s="184"/>
      <c r="F3" s="184" t="s">
        <v>336</v>
      </c>
      <c r="G3" s="184" t="s">
        <v>331</v>
      </c>
      <c r="H3" s="184" t="s">
        <v>947</v>
      </c>
    </row>
    <row r="4" spans="1:8" s="70" customFormat="1" ht="84.75" customHeight="1" x14ac:dyDescent="0.3">
      <c r="A4" s="184"/>
      <c r="B4" s="184"/>
      <c r="C4" s="43" t="s">
        <v>324</v>
      </c>
      <c r="D4" s="43" t="s">
        <v>327</v>
      </c>
      <c r="E4" s="43" t="s">
        <v>325</v>
      </c>
      <c r="F4" s="184"/>
      <c r="G4" s="184"/>
      <c r="H4" s="184"/>
    </row>
    <row r="5" spans="1:8" s="72" customFormat="1" ht="173.25" customHeight="1" x14ac:dyDescent="0.3">
      <c r="A5" s="88"/>
      <c r="B5" s="89" t="s">
        <v>326</v>
      </c>
      <c r="C5" s="89" t="s">
        <v>329</v>
      </c>
      <c r="D5" s="89" t="s">
        <v>330</v>
      </c>
      <c r="E5" s="89"/>
      <c r="F5" s="90"/>
      <c r="G5" s="88"/>
      <c r="H5" s="89" t="s">
        <v>948</v>
      </c>
    </row>
    <row r="6" spans="1:8" s="71" customFormat="1" x14ac:dyDescent="0.3">
      <c r="A6" s="91" t="s">
        <v>150</v>
      </c>
      <c r="B6" s="91" t="s">
        <v>152</v>
      </c>
      <c r="C6" s="91" t="s">
        <v>158</v>
      </c>
      <c r="D6" s="91" t="s">
        <v>159</v>
      </c>
      <c r="E6" s="91" t="s">
        <v>160</v>
      </c>
      <c r="F6" s="91" t="s">
        <v>161</v>
      </c>
      <c r="G6" s="91" t="s">
        <v>162</v>
      </c>
      <c r="H6" s="91" t="s">
        <v>163</v>
      </c>
    </row>
    <row r="7" spans="1:8" x14ac:dyDescent="0.3">
      <c r="A7" s="85"/>
      <c r="B7" s="85"/>
      <c r="C7" s="85"/>
      <c r="D7" s="85"/>
      <c r="E7" s="85"/>
      <c r="F7" s="85"/>
      <c r="G7" s="85"/>
      <c r="H7" s="85"/>
    </row>
    <row r="8" spans="1:8" x14ac:dyDescent="0.3">
      <c r="A8" s="85"/>
      <c r="B8" s="85"/>
      <c r="C8" s="85"/>
      <c r="D8" s="85"/>
      <c r="E8" s="85"/>
      <c r="F8" s="85"/>
      <c r="G8" s="85"/>
      <c r="H8" s="85"/>
    </row>
    <row r="9" spans="1:8" x14ac:dyDescent="0.3">
      <c r="A9" s="85"/>
      <c r="B9" s="85"/>
      <c r="C9" s="85"/>
      <c r="D9" s="85"/>
      <c r="E9" s="85"/>
      <c r="F9" s="85"/>
      <c r="G9" s="85"/>
      <c r="H9" s="85"/>
    </row>
  </sheetData>
  <autoFilter ref="A6:H6" xr:uid="{00000000-0009-0000-0000-000008000000}"/>
  <mergeCells count="8">
    <mergeCell ref="H3:H4"/>
    <mergeCell ref="A1:H1"/>
    <mergeCell ref="F3:F4"/>
    <mergeCell ref="A3:A4"/>
    <mergeCell ref="G3:G4"/>
    <mergeCell ref="B3:B4"/>
    <mergeCell ref="A2:G2"/>
    <mergeCell ref="C3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'Справочно (не редактируется)'!$C$2:$C$90</xm:f>
          </x14:formula1>
          <xm:sqref>A7:A1048576</xm:sqref>
        </x14:dataValidation>
        <x14:dataValidation type="list" allowBlank="1" showInputMessage="1" showErrorMessage="1" xr:uid="{00000000-0002-0000-0800-000001000000}">
          <x14:formula1>
            <xm:f>'Справочно (не редактируется)'!$H$2:$H$3</xm:f>
          </x14:formula1>
          <xm:sqref>C7:D1048576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Справочно - число предприятий</vt:lpstr>
      <vt:lpstr>Справочно - минимальные значени</vt:lpstr>
      <vt:lpstr>Справочно (не редактируется)</vt:lpstr>
      <vt:lpstr>Форма № Выпуск-2023</vt:lpstr>
      <vt:lpstr>Форма № Выпуск-ОПК</vt:lpstr>
      <vt:lpstr>Форма № КЦП</vt:lpstr>
      <vt:lpstr>Форма № Прием-2023</vt:lpstr>
      <vt:lpstr>Форма № Прием-2023 (ОПК)</vt:lpstr>
      <vt:lpstr>Форма совещания-ОПК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2023-08-03T12:48:18Z</dcterms:modified>
</cp:coreProperties>
</file>